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25" windowWidth="14805" windowHeight="7890" activeTab="0"/>
  </bookViews>
  <sheets>
    <sheet name="Рез-ты КР_ОГЭ" sheetId="1" r:id="rId1"/>
    <sheet name="Результаты КР по ОО" sheetId="2" r:id="rId2"/>
    <sheet name="Рез-ты КР_ГВЭ" sheetId="3" r:id="rId3"/>
    <sheet name="Результаты КР по ОО (2)" sheetId="4" r:id="rId4"/>
    <sheet name="Группа риска" sheetId="5" r:id="rId5"/>
  </sheets>
  <definedNames/>
  <calcPr fullCalcOnLoad="1"/>
</workbook>
</file>

<file path=xl/sharedStrings.xml><?xml version="1.0" encoding="utf-8"?>
<sst xmlns="http://schemas.openxmlformats.org/spreadsheetml/2006/main" count="354" uniqueCount="260">
  <si>
    <t>итоговый балл</t>
  </si>
  <si>
    <t>Отметка</t>
  </si>
  <si>
    <t>ИК1</t>
  </si>
  <si>
    <t>ИК2</t>
  </si>
  <si>
    <t>ИК3</t>
  </si>
  <si>
    <t>ГК1</t>
  </si>
  <si>
    <t>ГК2</t>
  </si>
  <si>
    <t>ГК3</t>
  </si>
  <si>
    <t>ГК4</t>
  </si>
  <si>
    <t>ФК1</t>
  </si>
  <si>
    <t>Название ОО</t>
  </si>
  <si>
    <t>Код</t>
  </si>
  <si>
    <t>Количество</t>
  </si>
  <si>
    <t xml:space="preserve">Распределение отметок  </t>
  </si>
  <si>
    <t>«2»</t>
  </si>
  <si>
    <t>«3»</t>
  </si>
  <si>
    <t>«4»</t>
  </si>
  <si>
    <t>«5»</t>
  </si>
  <si>
    <t>Ед.</t>
  </si>
  <si>
    <t>%</t>
  </si>
  <si>
    <t>Сумма тестовых баллов</t>
  </si>
  <si>
    <t>Средний тестовый балл</t>
  </si>
  <si>
    <t>Средняя отметка</t>
  </si>
  <si>
    <t>№ п/п</t>
  </si>
  <si>
    <t>№</t>
  </si>
  <si>
    <t>Название образовательной организации</t>
  </si>
  <si>
    <t>Обучающихся 9 классов</t>
  </si>
  <si>
    <t>Участников КР</t>
  </si>
  <si>
    <t>Итого по муниципальному образованию</t>
  </si>
  <si>
    <t>СК1</t>
  </si>
  <si>
    <t>СК2</t>
  </si>
  <si>
    <t>СК3</t>
  </si>
  <si>
    <t>СК4</t>
  </si>
  <si>
    <t>МОБУ "Волховская СОШ № 5"</t>
  </si>
  <si>
    <t>МОБУ "Волховская СОШ №1"</t>
  </si>
  <si>
    <t>МОБУ "Волховская СОШ№ 7"</t>
  </si>
  <si>
    <t>ВГГ дневн. Классы</t>
  </si>
  <si>
    <t xml:space="preserve"> </t>
  </si>
  <si>
    <t>Таблица       Общий результат полугодовой контрольной работы по русскому языку 9 класс</t>
  </si>
  <si>
    <t xml:space="preserve">Новоладожская СОШ № 1 </t>
  </si>
  <si>
    <t>МОБУ "Волховская СОШ № 6"</t>
  </si>
  <si>
    <t>СОШ №8 г. Волхова</t>
  </si>
  <si>
    <t>Сясьстройская СОШ № 1</t>
  </si>
  <si>
    <t>Сясьстройская СОШ № 2</t>
  </si>
  <si>
    <t>МОБУ Кисельнинская СОШ</t>
  </si>
  <si>
    <t>МОБУ Алексинская СОШ</t>
  </si>
  <si>
    <t>МОБУ Пашская СОШ</t>
  </si>
  <si>
    <t>МОБУ Свирицкая СОШ</t>
  </si>
  <si>
    <t>МОБУ Староладожская СОШ</t>
  </si>
  <si>
    <t>МОУ Усадищенская СОШ</t>
  </si>
  <si>
    <t>МОБУ Бережковская ООШ</t>
  </si>
  <si>
    <t>МОБУ Гостинопольская ООШ</t>
  </si>
  <si>
    <t>МОБУ Иссадская ООШ</t>
  </si>
  <si>
    <t>МОБУ Селивановская ООШ</t>
  </si>
  <si>
    <t>ФИО</t>
  </si>
  <si>
    <t>выбор варианта</t>
  </si>
  <si>
    <t>Отчет о проведении полугодовой КР по русскому языку</t>
  </si>
  <si>
    <t>9.1</t>
  </si>
  <si>
    <t>9.2</t>
  </si>
  <si>
    <t>9.3</t>
  </si>
  <si>
    <t>АСОШ</t>
  </si>
  <si>
    <t>КТ1</t>
  </si>
  <si>
    <t>КТ2</t>
  </si>
  <si>
    <t>КТ3</t>
  </si>
  <si>
    <t>ОО</t>
  </si>
  <si>
    <t>Кол-во баллов</t>
  </si>
  <si>
    <t>ВСОШ 1</t>
  </si>
  <si>
    <t>ВСОШ 5</t>
  </si>
  <si>
    <t>ВСОШ 6</t>
  </si>
  <si>
    <t>ВСОШ 7</t>
  </si>
  <si>
    <t>СОШ №8</t>
  </si>
  <si>
    <t>НСОШ 1</t>
  </si>
  <si>
    <t>ССОШ 1</t>
  </si>
  <si>
    <t>ИООШ</t>
  </si>
  <si>
    <t>ПСОШ</t>
  </si>
  <si>
    <t>ПООШ</t>
  </si>
  <si>
    <t>СООШ</t>
  </si>
  <si>
    <t>УСОШ</t>
  </si>
  <si>
    <t>Кудрина Евгения Вадимовна</t>
  </si>
  <si>
    <t>Шиликов Константин Алексеевич</t>
  </si>
  <si>
    <t>7 вид</t>
  </si>
  <si>
    <t>ВГГ</t>
  </si>
  <si>
    <t>ВСОШ №1</t>
  </si>
  <si>
    <t>ВСОШ №5</t>
  </si>
  <si>
    <t>ВСОШ №6</t>
  </si>
  <si>
    <t>ВСОШ №7</t>
  </si>
  <si>
    <t>НСОШ №1</t>
  </si>
  <si>
    <t>ССОШ №1</t>
  </si>
  <si>
    <t>ССОШ №2</t>
  </si>
  <si>
    <t>КСОШ</t>
  </si>
  <si>
    <t>СвСОШ</t>
  </si>
  <si>
    <t>СтСОШ</t>
  </si>
  <si>
    <t>БООШ</t>
  </si>
  <si>
    <t>ГООШ</t>
  </si>
  <si>
    <t>Юрышев Сергей Вадимович</t>
  </si>
  <si>
    <t>Узун Григорий Георгиевич</t>
  </si>
  <si>
    <t>Медведев Вячеслав Николаевич</t>
  </si>
  <si>
    <t>Анахасян Арман Андреасович</t>
  </si>
  <si>
    <t>Фишакова Вероника</t>
  </si>
  <si>
    <t>Воробьёв Илья</t>
  </si>
  <si>
    <t>Петров Илья</t>
  </si>
  <si>
    <t>Ульяничева Екатерина</t>
  </si>
  <si>
    <t>Чеснокова Виктория</t>
  </si>
  <si>
    <t>Токанова Вероника</t>
  </si>
  <si>
    <t>Мохов Даниил</t>
  </si>
  <si>
    <t>Муравьева Дарья</t>
  </si>
  <si>
    <t>Романова Анна</t>
  </si>
  <si>
    <t>Смирнов Николай</t>
  </si>
  <si>
    <t>Анохина Анастасия</t>
  </si>
  <si>
    <t>Малышева Алина</t>
  </si>
  <si>
    <t>Машичев Александр</t>
  </si>
  <si>
    <t>Соковых Даниил</t>
  </si>
  <si>
    <t>+</t>
  </si>
  <si>
    <t>-</t>
  </si>
  <si>
    <t>Алексеева Наталья Алексеевна</t>
  </si>
  <si>
    <t>Сенина Анастасия Александровна</t>
  </si>
  <si>
    <t>Дресвянин Михаил Сергеевич</t>
  </si>
  <si>
    <t>Дресвянин Илья Сергеевич</t>
  </si>
  <si>
    <t>МОБУ Потанинская ООШ</t>
  </si>
  <si>
    <t>Шишкин Александр Антонович</t>
  </si>
  <si>
    <t>Иванова Анастасия Александровна</t>
  </si>
  <si>
    <t>Буров Артем Евгеньевич</t>
  </si>
  <si>
    <t xml:space="preserve"> Калиничева Виктория Дмитриевна</t>
  </si>
  <si>
    <t xml:space="preserve"> Кулев Максим Александрович</t>
  </si>
  <si>
    <t xml:space="preserve"> Попова Анастасия Андреевна</t>
  </si>
  <si>
    <t>Солодонов Дементий Григорьевич</t>
  </si>
  <si>
    <t>Фалькова Дарья Вадимовна</t>
  </si>
  <si>
    <t xml:space="preserve"> Царенко Дмитрий Романович</t>
  </si>
  <si>
    <t xml:space="preserve"> Юхневич Наталья Сергеевна</t>
  </si>
  <si>
    <t xml:space="preserve">Занько Иван </t>
  </si>
  <si>
    <t>Ротарь Кирилл</t>
  </si>
  <si>
    <t>Беляков Антон Дмитриевич</t>
  </si>
  <si>
    <t>Лапушкин Леонид Игоревич</t>
  </si>
  <si>
    <t>Лесуков Денис Александрович</t>
  </si>
  <si>
    <t>Северьянов  Ренат Романович</t>
  </si>
  <si>
    <t>Мокийчук Юлия</t>
  </si>
  <si>
    <t>Никитина Алина</t>
  </si>
  <si>
    <t>Чусов Марк Михайлович</t>
  </si>
  <si>
    <t>Фёдоров Валентин Ильич</t>
  </si>
  <si>
    <t>Смирнов Ростислав Алексеевич</t>
  </si>
  <si>
    <t>Петрова Виктория Валерьевна</t>
  </si>
  <si>
    <t>Егерев Кирилл Владимирович</t>
  </si>
  <si>
    <t>Калугин Тимофей Николаевич</t>
  </si>
  <si>
    <t>Ермошкин Роман Игоревич</t>
  </si>
  <si>
    <t>Оффингендин Григорий Николаевич</t>
  </si>
  <si>
    <t>Попов Даниил Владимирович</t>
  </si>
  <si>
    <t>Попов Кирилл Владимирович</t>
  </si>
  <si>
    <t>Черемхина Полина Евгеньевна</t>
  </si>
  <si>
    <t>Климутко Антон Сергеевич</t>
  </si>
  <si>
    <t>Никифорова Дарья Михайловна</t>
  </si>
  <si>
    <t>Кузнецова Маргарита Сергеевна</t>
  </si>
  <si>
    <t>Кулачков Сергей Иванович</t>
  </si>
  <si>
    <t xml:space="preserve">Пронин Семен </t>
  </si>
  <si>
    <t>Сенин Никита Максимович</t>
  </si>
  <si>
    <t>Сторожук Анастасия Анатольевна</t>
  </si>
  <si>
    <t>Червочкова Ксения Дмитриевна</t>
  </si>
  <si>
    <t>Скотникова София Сергеевна</t>
  </si>
  <si>
    <t>Тебряева Анастасия Сергеевна</t>
  </si>
  <si>
    <t>Трифанов Александр Михайлович</t>
  </si>
  <si>
    <t>Александров Даниил Васильевич</t>
  </si>
  <si>
    <t>Грушицкий ЕвгенийАндреевич</t>
  </si>
  <si>
    <t>Игнатьев Никита Максимович</t>
  </si>
  <si>
    <t>Лёвин Илья Александрович</t>
  </si>
  <si>
    <t xml:space="preserve">Макаров Сергей Павлович </t>
  </si>
  <si>
    <t>Рулев Дмитрий Петрович</t>
  </si>
  <si>
    <t>Филатов Алексей Андреевич</t>
  </si>
  <si>
    <t>Антонов Никита Александрович</t>
  </si>
  <si>
    <t>Гуня Иван Александрович</t>
  </si>
  <si>
    <t>Николаев Денис Сергеевич</t>
  </si>
  <si>
    <t>Новиков Ярослав Анатольевич</t>
  </si>
  <si>
    <t>Останина Елизавета Кирилловна</t>
  </si>
  <si>
    <t>Павлов Павел Андреевич</t>
  </si>
  <si>
    <t>Тарасенко Роман Викторович</t>
  </si>
  <si>
    <t>Воскресенская Татьяна Михайловна</t>
  </si>
  <si>
    <t>Ситин Максим Владимирович</t>
  </si>
  <si>
    <t>Шаблеева Валентина Валерьевна</t>
  </si>
  <si>
    <t>Захарова Анастасия Петровна</t>
  </si>
  <si>
    <t>Пилипцов Даниэль Александрович</t>
  </si>
  <si>
    <t>Трофимов Николай Сергеевич</t>
  </si>
  <si>
    <t>Матвеев Максим Сергеевич</t>
  </si>
  <si>
    <t>Гурник Назар Викторович</t>
  </si>
  <si>
    <t>ССОШ 2</t>
  </si>
  <si>
    <t>Кутузова Эвелина Владимировна</t>
  </si>
  <si>
    <t>Филиппов Иван Сергеевич</t>
  </si>
  <si>
    <t>Богданов Константин Кириллович</t>
  </si>
  <si>
    <t>Буштрук Никита Вячеславович</t>
  </si>
  <si>
    <t>Лазарев Даниил Алексеевич</t>
  </si>
  <si>
    <t>Маркелов Егор Дмитриевич</t>
  </si>
  <si>
    <t>Осеева Алина Юрьевна</t>
  </si>
  <si>
    <t>Прокопчик Мария Сергеевна</t>
  </si>
  <si>
    <t>Суворова Екатерина Сергеевна</t>
  </si>
  <si>
    <t>Константинов Даниил Александрович</t>
  </si>
  <si>
    <t>Ладный Даниил Андреевич</t>
  </si>
  <si>
    <t>Матвеев Степан Николаевич</t>
  </si>
  <si>
    <t>Некрасова Алина Андреевна</t>
  </si>
  <si>
    <t>Бурянин Михаил Александрович</t>
  </si>
  <si>
    <t>Яковлева Полина Андреевна</t>
  </si>
  <si>
    <t>Калачков Денис Евгеньевич</t>
  </si>
  <si>
    <t>Кощеева Ольга Васильевна</t>
  </si>
  <si>
    <t>Манукян Кирилл Грантович</t>
  </si>
  <si>
    <t>Чадюк Владимир Алексеевич</t>
  </si>
  <si>
    <t>Кадоркин Антон</t>
  </si>
  <si>
    <t>Кувина Снежана</t>
  </si>
  <si>
    <t>Голубева Анна</t>
  </si>
  <si>
    <t>Ногаев Дмитрий</t>
  </si>
  <si>
    <t>Волков Артем</t>
  </si>
  <si>
    <t>Гребенникова Маргарита</t>
  </si>
  <si>
    <t>Суханова Анастасия</t>
  </si>
  <si>
    <t>Лазарев Иван</t>
  </si>
  <si>
    <t>Максимова Янина</t>
  </si>
  <si>
    <t>Тимофеев Дмитрий</t>
  </si>
  <si>
    <t>Шаповалова Татьяна</t>
  </si>
  <si>
    <t>Ислямкулова Валерия</t>
  </si>
  <si>
    <t>Корешкова Мария</t>
  </si>
  <si>
    <t>Лютов Александр</t>
  </si>
  <si>
    <t>Савин Владислав</t>
  </si>
  <si>
    <t>Батурина Ирина</t>
  </si>
  <si>
    <t>Вески Алена</t>
  </si>
  <si>
    <t>Зиновенко Диана</t>
  </si>
  <si>
    <t>Жанбиров Артем</t>
  </si>
  <si>
    <t>Полянина Дарья</t>
  </si>
  <si>
    <t>Тивонюк Никита</t>
  </si>
  <si>
    <t>Александров Александр Романович</t>
  </si>
  <si>
    <t>Григорьев Антон Николаевич</t>
  </si>
  <si>
    <t>Игнатьев Кирилл Сергеевич</t>
  </si>
  <si>
    <t>Логинова Карина Юрьевна</t>
  </si>
  <si>
    <t>Мелихов Григорий Александрович</t>
  </si>
  <si>
    <t>Алферов Виталий Васильевич</t>
  </si>
  <si>
    <t>Костылев Андрей Сергеевич</t>
  </si>
  <si>
    <t>Копейкин Дмитрий Вячеславович</t>
  </si>
  <si>
    <t>Богданова Екатерина Сергеевна</t>
  </si>
  <si>
    <t>Каркалайнен Кирилл Михайлович</t>
  </si>
  <si>
    <t>Кириллова Ирина Анатольевна</t>
  </si>
  <si>
    <t>Напреенко Мария Владимировна</t>
  </si>
  <si>
    <t>Семьин Владимир Игоревич</t>
  </si>
  <si>
    <t>Тарасова Анна Александровна</t>
  </si>
  <si>
    <t>Урванцев Данила Игоревич</t>
  </si>
  <si>
    <t>Шематонова Оксана Романовна</t>
  </si>
  <si>
    <t>Шашерин Алексей Васильевич</t>
  </si>
  <si>
    <t>Ефимов Станислав Владиславович</t>
  </si>
  <si>
    <t>Коровкин Максим Александрович</t>
  </si>
  <si>
    <t>Байрамова Лела Эльшановна</t>
  </si>
  <si>
    <t>Богданова Полина Ильинична</t>
  </si>
  <si>
    <t>Гришина Ульяна Сергеевна</t>
  </si>
  <si>
    <t>Павлов Николай Сергеевич</t>
  </si>
  <si>
    <t>Сыроватка Алена Юрьевна</t>
  </si>
  <si>
    <t>Халиманов Никита Алексеевич</t>
  </si>
  <si>
    <t>Блескин Станислав Алексеевич</t>
  </si>
  <si>
    <t>Власов Никита Андреевич</t>
  </si>
  <si>
    <t>Павлов Юлиан Андреевич</t>
  </si>
  <si>
    <t>Шадрин Сергей Андреевич</t>
  </si>
  <si>
    <t>Казка Даниил Александрович</t>
  </si>
  <si>
    <t>Стрижко Антон Дмитриевич</t>
  </si>
  <si>
    <t>Тамразов Виктор Альфредович</t>
  </si>
  <si>
    <t>Кокшин Денис Алексеевич</t>
  </si>
  <si>
    <t>Прокуденков Егор Игоревич</t>
  </si>
  <si>
    <t>Васильев Даниил Сергеевич</t>
  </si>
  <si>
    <t>Мамедова Айнура Назимовна</t>
  </si>
  <si>
    <t>Белякова Лилия Евгеньевна</t>
  </si>
  <si>
    <t>процент выполнения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</si>
</sst>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80" fontId="9" fillId="32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89" wrapText="1"/>
    </xf>
    <xf numFmtId="0" fontId="9" fillId="0" borderId="16" xfId="0" applyFont="1" applyBorder="1" applyAlignment="1">
      <alignment vertical="center" wrapText="1"/>
    </xf>
    <xf numFmtId="180" fontId="9" fillId="32" borderId="17" xfId="0" applyNumberFormat="1" applyFont="1" applyFill="1" applyBorder="1" applyAlignment="1">
      <alignment vertical="center" wrapText="1"/>
    </xf>
    <xf numFmtId="180" fontId="9" fillId="32" borderId="18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2" fontId="9" fillId="0" borderId="10" xfId="0" applyNumberFormat="1" applyFont="1" applyBorder="1" applyAlignment="1">
      <alignment vertical="center" wrapText="1"/>
    </xf>
    <xf numFmtId="2" fontId="9" fillId="32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80" fontId="9" fillId="32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2" fontId="12" fillId="32" borderId="10" xfId="0" applyNumberFormat="1" applyFont="1" applyFill="1" applyBorder="1" applyAlignment="1">
      <alignment vertical="center" wrapText="1"/>
    </xf>
    <xf numFmtId="2" fontId="9" fillId="32" borderId="10" xfId="0" applyNumberFormat="1" applyFont="1" applyFill="1" applyBorder="1" applyAlignment="1">
      <alignment horizontal="right" vertical="center" wrapText="1"/>
    </xf>
    <xf numFmtId="2" fontId="9" fillId="32" borderId="18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5" fillId="0" borderId="10" xfId="0" applyFont="1" applyBorder="1" applyAlignment="1">
      <alignment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34" borderId="21" xfId="0" applyFill="1" applyBorder="1" applyAlignment="1">
      <alignment/>
    </xf>
    <xf numFmtId="0" fontId="0" fillId="35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0" xfId="0" applyFill="1" applyBorder="1" applyAlignment="1">
      <alignment/>
    </xf>
    <xf numFmtId="0" fontId="4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0" fillId="36" borderId="21" xfId="0" applyFill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left" vertical="center"/>
    </xf>
    <xf numFmtId="0" fontId="0" fillId="36" borderId="10" xfId="0" applyFill="1" applyBorder="1" applyAlignment="1">
      <alignment horizontal="right" vertical="center" wrapText="1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righ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7" fillId="0" borderId="0" xfId="0" applyFont="1" applyAlignment="1">
      <alignment vertical="top" wrapText="1"/>
    </xf>
    <xf numFmtId="180" fontId="47" fillId="0" borderId="0" xfId="55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9" sqref="D29"/>
    </sheetView>
  </sheetViews>
  <sheetFormatPr defaultColWidth="9.140625" defaultRowHeight="15"/>
  <cols>
    <col min="1" max="1" width="4.7109375" style="0" customWidth="1"/>
    <col min="2" max="2" width="17.7109375" style="0" customWidth="1"/>
    <col min="3" max="21" width="6.28125" style="3" customWidth="1"/>
    <col min="22" max="22" width="6.00390625" style="3" bestFit="1" customWidth="1"/>
    <col min="23" max="23" width="7.7109375" style="3" bestFit="1" customWidth="1"/>
    <col min="24" max="24" width="8.57421875" style="3" bestFit="1" customWidth="1"/>
    <col min="25" max="25" width="6.28125" style="3" customWidth="1"/>
    <col min="26" max="26" width="4.8515625" style="0" hidden="1" customWidth="1"/>
  </cols>
  <sheetData>
    <row r="1" ht="23.25" customHeight="1">
      <c r="A1" s="9" t="s">
        <v>56</v>
      </c>
    </row>
    <row r="2" spans="1:2" ht="15" customHeight="1">
      <c r="A2" s="73"/>
      <c r="B2" s="74"/>
    </row>
    <row r="3" spans="1:27" ht="14.25" customHeight="1">
      <c r="A3" s="75" t="s">
        <v>23</v>
      </c>
      <c r="B3" s="75" t="s">
        <v>10</v>
      </c>
      <c r="C3" s="77">
        <v>1</v>
      </c>
      <c r="D3" s="83"/>
      <c r="E3" s="84"/>
      <c r="F3" s="75">
        <v>2</v>
      </c>
      <c r="G3" s="75">
        <v>3</v>
      </c>
      <c r="H3" s="75">
        <v>4</v>
      </c>
      <c r="I3" s="75">
        <v>5</v>
      </c>
      <c r="J3" s="75">
        <v>6</v>
      </c>
      <c r="K3" s="75">
        <v>7</v>
      </c>
      <c r="L3" s="75">
        <v>8</v>
      </c>
      <c r="M3" s="77">
        <v>9</v>
      </c>
      <c r="N3" s="78"/>
      <c r="O3" s="78"/>
      <c r="P3" s="79"/>
      <c r="Q3" s="16"/>
      <c r="R3" s="16"/>
      <c r="S3" s="16"/>
      <c r="T3" s="16"/>
      <c r="U3" s="17"/>
      <c r="V3" s="80" t="s">
        <v>0</v>
      </c>
      <c r="W3" s="91" t="s">
        <v>1</v>
      </c>
      <c r="X3" s="85" t="s">
        <v>55</v>
      </c>
      <c r="Y3" s="86"/>
      <c r="Z3" s="86"/>
      <c r="AA3" s="87"/>
    </row>
    <row r="4" spans="1:27" ht="30.75" customHeight="1">
      <c r="A4" s="82"/>
      <c r="B4" s="82"/>
      <c r="C4" s="1" t="s">
        <v>2</v>
      </c>
      <c r="D4" s="1" t="s">
        <v>3</v>
      </c>
      <c r="E4" s="1" t="s">
        <v>4</v>
      </c>
      <c r="F4" s="76"/>
      <c r="G4" s="76"/>
      <c r="H4" s="76"/>
      <c r="I4" s="76"/>
      <c r="J4" s="76"/>
      <c r="K4" s="76"/>
      <c r="L4" s="76"/>
      <c r="M4" s="18" t="s">
        <v>29</v>
      </c>
      <c r="N4" s="18" t="s">
        <v>30</v>
      </c>
      <c r="O4" s="18" t="s">
        <v>31</v>
      </c>
      <c r="P4" s="18" t="s">
        <v>32</v>
      </c>
      <c r="Q4" s="4" t="s">
        <v>5</v>
      </c>
      <c r="R4" s="4" t="s">
        <v>6</v>
      </c>
      <c r="S4" s="4" t="s">
        <v>7</v>
      </c>
      <c r="T4" s="4" t="s">
        <v>8</v>
      </c>
      <c r="U4" s="4" t="s">
        <v>9</v>
      </c>
      <c r="V4" s="81"/>
      <c r="W4" s="92"/>
      <c r="X4" s="88"/>
      <c r="Y4" s="89"/>
      <c r="Z4" s="89"/>
      <c r="AA4" s="90"/>
    </row>
    <row r="5" spans="1:27" ht="15">
      <c r="A5" s="76"/>
      <c r="B5" s="76"/>
      <c r="C5" s="39">
        <v>2</v>
      </c>
      <c r="D5" s="40">
        <v>3</v>
      </c>
      <c r="E5" s="40">
        <v>2</v>
      </c>
      <c r="F5" s="40">
        <v>1</v>
      </c>
      <c r="G5" s="40">
        <v>1</v>
      </c>
      <c r="H5" s="40">
        <v>1</v>
      </c>
      <c r="I5" s="40">
        <v>1</v>
      </c>
      <c r="J5" s="40">
        <v>1</v>
      </c>
      <c r="K5" s="40">
        <v>1</v>
      </c>
      <c r="L5" s="40">
        <v>1</v>
      </c>
      <c r="M5" s="40">
        <v>2</v>
      </c>
      <c r="N5" s="40">
        <v>3</v>
      </c>
      <c r="O5" s="40">
        <v>2</v>
      </c>
      <c r="P5" s="40">
        <v>2</v>
      </c>
      <c r="Q5" s="40">
        <v>2</v>
      </c>
      <c r="R5" s="40">
        <v>2</v>
      </c>
      <c r="S5" s="40">
        <v>2</v>
      </c>
      <c r="T5" s="40">
        <v>2</v>
      </c>
      <c r="U5" s="40">
        <v>2</v>
      </c>
      <c r="V5" s="11">
        <f>SUM(C5:U5)</f>
        <v>33</v>
      </c>
      <c r="W5" s="93"/>
      <c r="X5" s="35" t="s">
        <v>57</v>
      </c>
      <c r="Y5" s="35" t="s">
        <v>58</v>
      </c>
      <c r="Z5" s="35"/>
      <c r="AA5" s="35" t="s">
        <v>59</v>
      </c>
    </row>
    <row r="6" spans="1:28" ht="15">
      <c r="A6" s="6">
        <v>1</v>
      </c>
      <c r="B6" s="49" t="s">
        <v>81</v>
      </c>
      <c r="C6" s="2">
        <v>68</v>
      </c>
      <c r="D6" s="2">
        <v>107</v>
      </c>
      <c r="E6" s="2">
        <v>52</v>
      </c>
      <c r="F6" s="2">
        <v>11</v>
      </c>
      <c r="G6" s="2">
        <v>7</v>
      </c>
      <c r="H6" s="2">
        <v>31</v>
      </c>
      <c r="I6" s="2">
        <v>9</v>
      </c>
      <c r="J6" s="2">
        <v>29</v>
      </c>
      <c r="K6" s="2">
        <v>18</v>
      </c>
      <c r="L6" s="2">
        <v>21</v>
      </c>
      <c r="M6" s="5">
        <v>61</v>
      </c>
      <c r="N6" s="5">
        <v>85</v>
      </c>
      <c r="O6" s="5">
        <v>55</v>
      </c>
      <c r="P6" s="5">
        <v>70</v>
      </c>
      <c r="Q6" s="5">
        <v>33</v>
      </c>
      <c r="R6" s="5">
        <v>39</v>
      </c>
      <c r="S6" s="5">
        <v>48</v>
      </c>
      <c r="T6" s="5">
        <v>44</v>
      </c>
      <c r="U6" s="2">
        <v>52</v>
      </c>
      <c r="V6" s="11">
        <v>840</v>
      </c>
      <c r="W6" s="2">
        <v>133</v>
      </c>
      <c r="X6" s="60">
        <v>1</v>
      </c>
      <c r="Y6" s="59">
        <v>12</v>
      </c>
      <c r="Z6" s="59"/>
      <c r="AA6" s="59">
        <v>24</v>
      </c>
      <c r="AB6" s="48">
        <f aca="true" t="shared" si="0" ref="AB6:AB14">SUM(X6:AA6)</f>
        <v>37</v>
      </c>
    </row>
    <row r="7" spans="1:28" ht="15">
      <c r="A7" s="6">
        <v>2</v>
      </c>
      <c r="B7" s="50" t="s">
        <v>82</v>
      </c>
      <c r="C7" s="33">
        <v>119</v>
      </c>
      <c r="D7" s="33">
        <v>183</v>
      </c>
      <c r="E7" s="33">
        <v>104</v>
      </c>
      <c r="F7" s="33">
        <v>17</v>
      </c>
      <c r="G7" s="33">
        <v>29</v>
      </c>
      <c r="H7" s="33">
        <v>47</v>
      </c>
      <c r="I7" s="33">
        <v>21</v>
      </c>
      <c r="J7" s="33">
        <v>54</v>
      </c>
      <c r="K7" s="33">
        <v>29</v>
      </c>
      <c r="L7" s="33">
        <v>48</v>
      </c>
      <c r="M7" s="34">
        <v>92</v>
      </c>
      <c r="N7" s="34">
        <v>105</v>
      </c>
      <c r="O7" s="34">
        <v>96</v>
      </c>
      <c r="P7" s="34">
        <v>137</v>
      </c>
      <c r="Q7" s="34">
        <v>75</v>
      </c>
      <c r="R7" s="34">
        <v>43</v>
      </c>
      <c r="S7" s="34">
        <v>89</v>
      </c>
      <c r="T7" s="34">
        <v>113</v>
      </c>
      <c r="U7" s="33">
        <v>119</v>
      </c>
      <c r="V7" s="11">
        <f aca="true" t="shared" si="1" ref="V7:V25">SUM(C7:U7)</f>
        <v>1520</v>
      </c>
      <c r="W7" s="33">
        <v>246</v>
      </c>
      <c r="X7" s="60">
        <v>11</v>
      </c>
      <c r="Y7" s="59">
        <v>1</v>
      </c>
      <c r="Z7" s="59">
        <v>0</v>
      </c>
      <c r="AA7" s="59">
        <v>63</v>
      </c>
      <c r="AB7" s="48">
        <f t="shared" si="0"/>
        <v>75</v>
      </c>
    </row>
    <row r="8" spans="1:28" ht="15">
      <c r="A8" s="6">
        <v>3</v>
      </c>
      <c r="B8" s="49" t="s">
        <v>83</v>
      </c>
      <c r="C8" s="2">
        <v>76</v>
      </c>
      <c r="D8" s="2">
        <v>117</v>
      </c>
      <c r="E8" s="2">
        <v>56</v>
      </c>
      <c r="F8" s="2">
        <v>17</v>
      </c>
      <c r="G8" s="2">
        <v>19</v>
      </c>
      <c r="H8" s="2">
        <v>19</v>
      </c>
      <c r="I8" s="2">
        <v>21</v>
      </c>
      <c r="J8" s="2">
        <v>42</v>
      </c>
      <c r="K8" s="2">
        <v>33</v>
      </c>
      <c r="L8" s="2">
        <v>24</v>
      </c>
      <c r="M8" s="5">
        <v>38</v>
      </c>
      <c r="N8" s="5">
        <v>87</v>
      </c>
      <c r="O8" s="5">
        <v>68</v>
      </c>
      <c r="P8" s="5">
        <v>65</v>
      </c>
      <c r="Q8" s="5">
        <v>38</v>
      </c>
      <c r="R8" s="5">
        <v>22</v>
      </c>
      <c r="S8" s="5">
        <v>31</v>
      </c>
      <c r="T8" s="5">
        <v>49</v>
      </c>
      <c r="U8" s="2">
        <v>44</v>
      </c>
      <c r="V8" s="11">
        <f t="shared" si="1"/>
        <v>866</v>
      </c>
      <c r="W8" s="2">
        <v>141</v>
      </c>
      <c r="X8" s="60">
        <v>0</v>
      </c>
      <c r="Y8" s="59">
        <v>4</v>
      </c>
      <c r="Z8" s="59">
        <v>0</v>
      </c>
      <c r="AA8" s="59">
        <v>41</v>
      </c>
      <c r="AB8" s="48">
        <f t="shared" si="0"/>
        <v>45</v>
      </c>
    </row>
    <row r="9" spans="1:28" ht="15">
      <c r="A9" s="6">
        <v>4</v>
      </c>
      <c r="B9" s="51" t="s">
        <v>84</v>
      </c>
      <c r="C9" s="2">
        <v>82</v>
      </c>
      <c r="D9" s="2">
        <v>116</v>
      </c>
      <c r="E9" s="2">
        <v>47</v>
      </c>
      <c r="F9" s="2">
        <v>14</v>
      </c>
      <c r="G9" s="2">
        <v>14</v>
      </c>
      <c r="H9" s="2">
        <v>30</v>
      </c>
      <c r="I9" s="2">
        <v>13</v>
      </c>
      <c r="J9" s="2">
        <v>35</v>
      </c>
      <c r="K9" s="2">
        <v>22</v>
      </c>
      <c r="L9" s="2">
        <v>26</v>
      </c>
      <c r="M9" s="5">
        <v>75</v>
      </c>
      <c r="N9" s="5">
        <v>103</v>
      </c>
      <c r="O9" s="5">
        <v>61</v>
      </c>
      <c r="P9" s="5">
        <v>95</v>
      </c>
      <c r="Q9" s="5">
        <v>50</v>
      </c>
      <c r="R9" s="5">
        <v>46</v>
      </c>
      <c r="S9" s="5">
        <v>52</v>
      </c>
      <c r="T9" s="5">
        <v>44</v>
      </c>
      <c r="U9" s="2">
        <v>83</v>
      </c>
      <c r="V9" s="11">
        <f t="shared" si="1"/>
        <v>1008</v>
      </c>
      <c r="W9" s="2">
        <v>168</v>
      </c>
      <c r="X9" s="60">
        <v>0</v>
      </c>
      <c r="Y9" s="59">
        <v>8</v>
      </c>
      <c r="Z9" s="59">
        <v>0</v>
      </c>
      <c r="AA9" s="59">
        <v>44</v>
      </c>
      <c r="AB9" s="48">
        <f t="shared" si="0"/>
        <v>52</v>
      </c>
    </row>
    <row r="10" spans="1:28" ht="15">
      <c r="A10" s="6">
        <v>5</v>
      </c>
      <c r="B10" s="49" t="s">
        <v>85</v>
      </c>
      <c r="C10" s="2">
        <v>114</v>
      </c>
      <c r="D10" s="2">
        <v>137</v>
      </c>
      <c r="E10" s="2">
        <v>80</v>
      </c>
      <c r="F10" s="2">
        <v>35</v>
      </c>
      <c r="G10" s="2">
        <v>24</v>
      </c>
      <c r="H10" s="2">
        <v>50</v>
      </c>
      <c r="I10" s="2">
        <v>25</v>
      </c>
      <c r="J10" s="2">
        <v>45</v>
      </c>
      <c r="K10" s="2">
        <v>46</v>
      </c>
      <c r="L10" s="2">
        <v>50</v>
      </c>
      <c r="M10" s="5">
        <v>108</v>
      </c>
      <c r="N10" s="5">
        <v>182</v>
      </c>
      <c r="O10" s="5">
        <v>86</v>
      </c>
      <c r="P10" s="5">
        <v>134</v>
      </c>
      <c r="Q10" s="5">
        <v>50</v>
      </c>
      <c r="R10" s="5">
        <v>51</v>
      </c>
      <c r="S10" s="5">
        <v>41</v>
      </c>
      <c r="T10" s="5">
        <v>77</v>
      </c>
      <c r="U10" s="2">
        <v>57</v>
      </c>
      <c r="V10" s="11">
        <f t="shared" si="1"/>
        <v>1392</v>
      </c>
      <c r="W10" s="2">
        <v>228</v>
      </c>
      <c r="X10" s="60">
        <v>0</v>
      </c>
      <c r="Y10" s="59">
        <v>2</v>
      </c>
      <c r="Z10" s="59"/>
      <c r="AA10" s="59">
        <v>67</v>
      </c>
      <c r="AB10" s="48">
        <f t="shared" si="0"/>
        <v>69</v>
      </c>
    </row>
    <row r="11" spans="1:30" ht="15">
      <c r="A11" s="6">
        <v>6</v>
      </c>
      <c r="B11" s="49" t="s">
        <v>70</v>
      </c>
      <c r="C11" s="2">
        <v>105</v>
      </c>
      <c r="D11" s="2">
        <v>186</v>
      </c>
      <c r="E11" s="2">
        <v>77</v>
      </c>
      <c r="F11" s="2">
        <v>33</v>
      </c>
      <c r="G11" s="2">
        <v>23</v>
      </c>
      <c r="H11" s="2">
        <v>43</v>
      </c>
      <c r="I11" s="2">
        <v>15</v>
      </c>
      <c r="J11" s="2">
        <v>50</v>
      </c>
      <c r="K11" s="2">
        <v>33</v>
      </c>
      <c r="L11" s="2">
        <v>43</v>
      </c>
      <c r="M11" s="5">
        <v>104</v>
      </c>
      <c r="N11" s="5">
        <v>153</v>
      </c>
      <c r="O11" s="5">
        <v>86</v>
      </c>
      <c r="P11" s="5">
        <v>102</v>
      </c>
      <c r="Q11" s="5">
        <v>54</v>
      </c>
      <c r="R11" s="5">
        <v>42</v>
      </c>
      <c r="S11" s="5">
        <v>59</v>
      </c>
      <c r="T11" s="5">
        <v>65</v>
      </c>
      <c r="U11" s="2">
        <v>105</v>
      </c>
      <c r="V11" s="11">
        <f t="shared" si="1"/>
        <v>1378</v>
      </c>
      <c r="W11" s="2">
        <v>217</v>
      </c>
      <c r="X11" s="60">
        <v>0</v>
      </c>
      <c r="Y11" s="59">
        <v>8</v>
      </c>
      <c r="Z11" s="59"/>
      <c r="AA11" s="59">
        <v>61</v>
      </c>
      <c r="AB11" s="48">
        <f t="shared" si="0"/>
        <v>69</v>
      </c>
      <c r="AD11" t="s">
        <v>37</v>
      </c>
    </row>
    <row r="12" spans="1:28" ht="15">
      <c r="A12" s="6">
        <v>7</v>
      </c>
      <c r="B12" s="49" t="s">
        <v>86</v>
      </c>
      <c r="C12" s="2">
        <v>103</v>
      </c>
      <c r="D12" s="2">
        <v>168</v>
      </c>
      <c r="E12" s="2">
        <v>76</v>
      </c>
      <c r="F12" s="2">
        <v>16</v>
      </c>
      <c r="G12" s="2">
        <v>9</v>
      </c>
      <c r="H12" s="2">
        <v>44</v>
      </c>
      <c r="I12" s="2">
        <v>5</v>
      </c>
      <c r="J12" s="2">
        <v>41</v>
      </c>
      <c r="K12" s="2">
        <v>18</v>
      </c>
      <c r="L12" s="2">
        <v>34</v>
      </c>
      <c r="M12" s="5">
        <v>110</v>
      </c>
      <c r="N12" s="5">
        <v>144</v>
      </c>
      <c r="O12" s="5">
        <v>94</v>
      </c>
      <c r="P12" s="5">
        <v>119</v>
      </c>
      <c r="Q12" s="5">
        <v>55</v>
      </c>
      <c r="R12" s="5">
        <v>50</v>
      </c>
      <c r="S12" s="5">
        <v>70</v>
      </c>
      <c r="T12" s="5">
        <v>120</v>
      </c>
      <c r="U12" s="2">
        <v>122</v>
      </c>
      <c r="V12" s="11">
        <f t="shared" si="1"/>
        <v>1398</v>
      </c>
      <c r="W12" s="2">
        <v>234</v>
      </c>
      <c r="X12" s="60">
        <v>1</v>
      </c>
      <c r="Y12" s="59">
        <v>30</v>
      </c>
      <c r="Z12" s="59"/>
      <c r="AA12" s="59">
        <v>40</v>
      </c>
      <c r="AB12" s="48">
        <f t="shared" si="0"/>
        <v>71</v>
      </c>
    </row>
    <row r="13" spans="1:28" ht="15">
      <c r="A13" s="6">
        <v>8</v>
      </c>
      <c r="B13" s="49" t="s">
        <v>87</v>
      </c>
      <c r="C13" s="2">
        <v>117</v>
      </c>
      <c r="D13" s="2">
        <v>138</v>
      </c>
      <c r="E13" s="2">
        <v>79</v>
      </c>
      <c r="F13" s="2">
        <v>25</v>
      </c>
      <c r="G13" s="2">
        <v>23</v>
      </c>
      <c r="H13" s="2">
        <v>49</v>
      </c>
      <c r="I13" s="2">
        <v>19</v>
      </c>
      <c r="J13" s="2">
        <v>40</v>
      </c>
      <c r="K13" s="2">
        <v>31</v>
      </c>
      <c r="L13" s="2">
        <v>39</v>
      </c>
      <c r="M13" s="5">
        <v>112</v>
      </c>
      <c r="N13" s="5">
        <v>158</v>
      </c>
      <c r="O13" s="5">
        <v>84</v>
      </c>
      <c r="P13" s="5">
        <v>107</v>
      </c>
      <c r="Q13" s="5">
        <v>43</v>
      </c>
      <c r="R13" s="5">
        <v>56</v>
      </c>
      <c r="S13" s="5">
        <v>98</v>
      </c>
      <c r="T13" s="5">
        <v>105</v>
      </c>
      <c r="U13" s="2">
        <v>97</v>
      </c>
      <c r="V13" s="11">
        <f t="shared" si="1"/>
        <v>1420</v>
      </c>
      <c r="W13" s="2">
        <v>232</v>
      </c>
      <c r="X13" s="60">
        <v>0</v>
      </c>
      <c r="Y13" s="61">
        <v>15</v>
      </c>
      <c r="Z13" s="61"/>
      <c r="AA13" s="61">
        <v>53</v>
      </c>
      <c r="AB13" s="48">
        <f t="shared" si="0"/>
        <v>68</v>
      </c>
    </row>
    <row r="14" spans="1:28" ht="15">
      <c r="A14" s="6">
        <v>9</v>
      </c>
      <c r="B14" s="49" t="s">
        <v>88</v>
      </c>
      <c r="C14" s="2">
        <v>69</v>
      </c>
      <c r="D14" s="2">
        <v>111</v>
      </c>
      <c r="E14" s="2">
        <v>52</v>
      </c>
      <c r="F14" s="2">
        <v>17</v>
      </c>
      <c r="G14" s="2">
        <v>15</v>
      </c>
      <c r="H14" s="2">
        <v>23</v>
      </c>
      <c r="I14" s="2">
        <v>13</v>
      </c>
      <c r="J14" s="2">
        <v>34</v>
      </c>
      <c r="K14" s="2">
        <v>11</v>
      </c>
      <c r="L14" s="2">
        <v>22</v>
      </c>
      <c r="M14" s="5">
        <v>68</v>
      </c>
      <c r="N14" s="5">
        <v>109</v>
      </c>
      <c r="O14" s="5">
        <v>65</v>
      </c>
      <c r="P14" s="5">
        <v>70</v>
      </c>
      <c r="Q14" s="5">
        <v>32</v>
      </c>
      <c r="R14" s="5">
        <v>31</v>
      </c>
      <c r="S14" s="5">
        <v>47</v>
      </c>
      <c r="T14" s="5">
        <v>54</v>
      </c>
      <c r="U14" s="2">
        <v>75</v>
      </c>
      <c r="V14" s="11">
        <f t="shared" si="1"/>
        <v>918</v>
      </c>
      <c r="W14" s="2">
        <v>146</v>
      </c>
      <c r="X14" s="60">
        <v>16</v>
      </c>
      <c r="Y14" s="61">
        <v>13</v>
      </c>
      <c r="Z14" s="61"/>
      <c r="AA14" s="61">
        <v>15</v>
      </c>
      <c r="AB14" s="48">
        <f t="shared" si="0"/>
        <v>44</v>
      </c>
    </row>
    <row r="15" spans="1:28" ht="15">
      <c r="A15" s="6">
        <v>10</v>
      </c>
      <c r="B15" s="53" t="s">
        <v>60</v>
      </c>
      <c r="C15" s="2">
        <v>31</v>
      </c>
      <c r="D15" s="2">
        <v>51</v>
      </c>
      <c r="E15" s="2">
        <v>24</v>
      </c>
      <c r="F15" s="2">
        <v>5</v>
      </c>
      <c r="G15" s="2">
        <v>5</v>
      </c>
      <c r="H15" s="2">
        <v>15</v>
      </c>
      <c r="I15" s="2">
        <v>5</v>
      </c>
      <c r="J15" s="2">
        <v>12</v>
      </c>
      <c r="K15" s="2">
        <v>2</v>
      </c>
      <c r="L15" s="2">
        <v>9</v>
      </c>
      <c r="M15" s="5">
        <v>25</v>
      </c>
      <c r="N15" s="5">
        <v>33</v>
      </c>
      <c r="O15" s="5">
        <v>28</v>
      </c>
      <c r="P15" s="5">
        <v>30</v>
      </c>
      <c r="Q15" s="5">
        <v>17</v>
      </c>
      <c r="R15" s="5">
        <v>15</v>
      </c>
      <c r="S15" s="5">
        <v>15</v>
      </c>
      <c r="T15" s="5">
        <v>30</v>
      </c>
      <c r="U15" s="2">
        <v>33</v>
      </c>
      <c r="V15" s="11">
        <f t="shared" si="1"/>
        <v>385</v>
      </c>
      <c r="W15" s="2">
        <v>62</v>
      </c>
      <c r="X15" s="60">
        <v>0</v>
      </c>
      <c r="Y15" s="61">
        <v>0</v>
      </c>
      <c r="Z15" s="61"/>
      <c r="AA15" s="61">
        <v>17</v>
      </c>
      <c r="AB15" s="48">
        <f>SUM(X15:AA15)</f>
        <v>17</v>
      </c>
    </row>
    <row r="16" spans="1:28" ht="15">
      <c r="A16" s="6">
        <v>11</v>
      </c>
      <c r="B16" s="49" t="s">
        <v>89</v>
      </c>
      <c r="C16" s="2">
        <v>6</v>
      </c>
      <c r="D16" s="2">
        <v>9</v>
      </c>
      <c r="E16" s="2">
        <v>6</v>
      </c>
      <c r="F16" s="2">
        <v>0</v>
      </c>
      <c r="G16" s="2">
        <v>1</v>
      </c>
      <c r="H16" s="2">
        <v>4</v>
      </c>
      <c r="I16" s="2">
        <v>2</v>
      </c>
      <c r="J16" s="2">
        <v>3</v>
      </c>
      <c r="K16" s="2">
        <v>1</v>
      </c>
      <c r="L16" s="2">
        <v>4</v>
      </c>
      <c r="M16" s="5">
        <v>6</v>
      </c>
      <c r="N16" s="5">
        <v>10</v>
      </c>
      <c r="O16" s="5">
        <v>9</v>
      </c>
      <c r="P16" s="5">
        <v>9</v>
      </c>
      <c r="Q16" s="5">
        <v>2</v>
      </c>
      <c r="R16" s="5">
        <v>3</v>
      </c>
      <c r="S16" s="5">
        <v>1</v>
      </c>
      <c r="T16" s="5">
        <v>6</v>
      </c>
      <c r="U16" s="2">
        <v>10</v>
      </c>
      <c r="V16" s="11">
        <f t="shared" si="1"/>
        <v>92</v>
      </c>
      <c r="W16" s="2">
        <v>15</v>
      </c>
      <c r="X16" s="60">
        <v>0</v>
      </c>
      <c r="Y16" s="61">
        <v>0</v>
      </c>
      <c r="Z16" s="61"/>
      <c r="AA16" s="61">
        <v>5</v>
      </c>
      <c r="AB16" s="48">
        <f aca="true" t="shared" si="2" ref="AB16:AB25">SUM(X16:AA16)</f>
        <v>5</v>
      </c>
    </row>
    <row r="17" spans="1:28" ht="15">
      <c r="A17" s="6">
        <v>12</v>
      </c>
      <c r="B17" s="49" t="s">
        <v>74</v>
      </c>
      <c r="C17" s="2">
        <v>18</v>
      </c>
      <c r="D17" s="2">
        <v>31</v>
      </c>
      <c r="E17" s="2">
        <v>18</v>
      </c>
      <c r="F17" s="2">
        <v>5</v>
      </c>
      <c r="G17" s="2">
        <v>4</v>
      </c>
      <c r="H17" s="2">
        <v>8</v>
      </c>
      <c r="I17" s="2">
        <v>5</v>
      </c>
      <c r="J17" s="2">
        <v>10</v>
      </c>
      <c r="K17" s="2">
        <v>5</v>
      </c>
      <c r="L17" s="2">
        <v>7</v>
      </c>
      <c r="M17" s="5">
        <v>24</v>
      </c>
      <c r="N17" s="5">
        <v>38</v>
      </c>
      <c r="O17" s="5">
        <v>22</v>
      </c>
      <c r="P17" s="5">
        <v>25</v>
      </c>
      <c r="Q17" s="5">
        <v>4</v>
      </c>
      <c r="R17" s="5">
        <v>5</v>
      </c>
      <c r="S17" s="5">
        <v>12</v>
      </c>
      <c r="T17" s="5">
        <v>21</v>
      </c>
      <c r="U17" s="2">
        <v>21</v>
      </c>
      <c r="V17" s="11">
        <f t="shared" si="1"/>
        <v>283</v>
      </c>
      <c r="W17" s="2">
        <v>43</v>
      </c>
      <c r="X17" s="60">
        <v>0</v>
      </c>
      <c r="Y17" s="61">
        <v>0</v>
      </c>
      <c r="Z17" s="61"/>
      <c r="AA17" s="61">
        <v>13</v>
      </c>
      <c r="AB17" s="48">
        <f t="shared" si="2"/>
        <v>13</v>
      </c>
    </row>
    <row r="18" spans="1:28" ht="15">
      <c r="A18" s="6">
        <v>13</v>
      </c>
      <c r="B18" s="49" t="s">
        <v>90</v>
      </c>
      <c r="C18" s="2">
        <v>5</v>
      </c>
      <c r="D18" s="2">
        <v>7</v>
      </c>
      <c r="E18" s="2">
        <v>4</v>
      </c>
      <c r="F18" s="2">
        <v>1</v>
      </c>
      <c r="G18" s="2">
        <v>0</v>
      </c>
      <c r="H18" s="2">
        <v>0</v>
      </c>
      <c r="I18" s="2">
        <v>0</v>
      </c>
      <c r="J18" s="2">
        <v>3</v>
      </c>
      <c r="K18" s="2">
        <v>0</v>
      </c>
      <c r="L18" s="2">
        <v>1</v>
      </c>
      <c r="M18" s="5">
        <v>3</v>
      </c>
      <c r="N18" s="5">
        <v>6</v>
      </c>
      <c r="O18" s="5">
        <v>4</v>
      </c>
      <c r="P18" s="5">
        <v>6</v>
      </c>
      <c r="Q18" s="5">
        <v>2</v>
      </c>
      <c r="R18" s="5">
        <v>2</v>
      </c>
      <c r="S18" s="5">
        <v>1</v>
      </c>
      <c r="T18" s="5">
        <v>4</v>
      </c>
      <c r="U18" s="2">
        <v>6</v>
      </c>
      <c r="V18" s="11">
        <f t="shared" si="1"/>
        <v>55</v>
      </c>
      <c r="W18" s="2">
        <v>9</v>
      </c>
      <c r="X18" s="60">
        <v>0</v>
      </c>
      <c r="Y18" s="61">
        <v>0</v>
      </c>
      <c r="Z18" s="61"/>
      <c r="AA18" s="61">
        <v>3</v>
      </c>
      <c r="AB18" s="48">
        <f t="shared" si="2"/>
        <v>3</v>
      </c>
    </row>
    <row r="19" spans="1:28" ht="15">
      <c r="A19" s="6">
        <v>14</v>
      </c>
      <c r="B19" s="49" t="s">
        <v>91</v>
      </c>
      <c r="C19" s="2">
        <v>17</v>
      </c>
      <c r="D19" s="2">
        <v>36</v>
      </c>
      <c r="E19" s="2">
        <v>11</v>
      </c>
      <c r="F19" s="2">
        <v>1</v>
      </c>
      <c r="G19" s="2">
        <v>3</v>
      </c>
      <c r="H19" s="2">
        <v>7</v>
      </c>
      <c r="I19" s="2">
        <v>2</v>
      </c>
      <c r="J19" s="2">
        <v>8</v>
      </c>
      <c r="K19" s="2">
        <v>7</v>
      </c>
      <c r="L19" s="2">
        <v>5</v>
      </c>
      <c r="M19" s="5">
        <v>12</v>
      </c>
      <c r="N19" s="5">
        <v>24</v>
      </c>
      <c r="O19" s="5">
        <v>17</v>
      </c>
      <c r="P19" s="5">
        <v>22</v>
      </c>
      <c r="Q19" s="5">
        <v>10</v>
      </c>
      <c r="R19" s="5">
        <v>2</v>
      </c>
      <c r="S19" s="5">
        <v>17</v>
      </c>
      <c r="T19" s="5">
        <v>18</v>
      </c>
      <c r="U19" s="2">
        <v>13</v>
      </c>
      <c r="V19" s="11">
        <f t="shared" si="1"/>
        <v>232</v>
      </c>
      <c r="W19" s="2">
        <v>37</v>
      </c>
      <c r="X19" s="60">
        <v>0</v>
      </c>
      <c r="Y19" s="59">
        <v>0</v>
      </c>
      <c r="Z19" s="59"/>
      <c r="AA19" s="59">
        <v>12</v>
      </c>
      <c r="AB19" s="48">
        <f t="shared" si="2"/>
        <v>12</v>
      </c>
    </row>
    <row r="20" spans="1:28" ht="15">
      <c r="A20" s="6">
        <v>15</v>
      </c>
      <c r="B20" s="49" t="s">
        <v>77</v>
      </c>
      <c r="C20" s="2">
        <v>11</v>
      </c>
      <c r="D20" s="2">
        <v>22</v>
      </c>
      <c r="E20" s="2">
        <v>6</v>
      </c>
      <c r="F20" s="2">
        <v>4</v>
      </c>
      <c r="G20" s="2">
        <v>2</v>
      </c>
      <c r="H20" s="2">
        <v>3</v>
      </c>
      <c r="I20" s="2">
        <v>1</v>
      </c>
      <c r="J20" s="2">
        <v>5</v>
      </c>
      <c r="K20" s="2">
        <v>3</v>
      </c>
      <c r="L20" s="2">
        <v>4</v>
      </c>
      <c r="M20" s="5">
        <v>14</v>
      </c>
      <c r="N20" s="5">
        <v>13</v>
      </c>
      <c r="O20" s="5">
        <v>7</v>
      </c>
      <c r="P20" s="5">
        <v>10</v>
      </c>
      <c r="Q20" s="5">
        <v>5</v>
      </c>
      <c r="R20" s="5">
        <v>4</v>
      </c>
      <c r="S20" s="5">
        <v>6</v>
      </c>
      <c r="T20" s="5">
        <v>16</v>
      </c>
      <c r="U20" s="2">
        <v>12</v>
      </c>
      <c r="V20" s="11">
        <f t="shared" si="1"/>
        <v>148</v>
      </c>
      <c r="W20" s="2">
        <v>25</v>
      </c>
      <c r="X20" s="60">
        <v>1</v>
      </c>
      <c r="Y20" s="59">
        <v>3</v>
      </c>
      <c r="Z20" s="59"/>
      <c r="AA20" s="59">
        <v>4</v>
      </c>
      <c r="AB20" s="48">
        <f t="shared" si="2"/>
        <v>8</v>
      </c>
    </row>
    <row r="21" spans="1:28" ht="15">
      <c r="A21" s="6">
        <v>16</v>
      </c>
      <c r="B21" s="49" t="s">
        <v>92</v>
      </c>
      <c r="C21" s="2">
        <v>6</v>
      </c>
      <c r="D21" s="2">
        <v>18</v>
      </c>
      <c r="E21" s="2">
        <v>6</v>
      </c>
      <c r="F21" s="2">
        <v>0</v>
      </c>
      <c r="G21" s="2">
        <v>1</v>
      </c>
      <c r="H21" s="2">
        <v>2</v>
      </c>
      <c r="I21" s="2">
        <v>1</v>
      </c>
      <c r="J21" s="2">
        <v>2</v>
      </c>
      <c r="K21" s="2">
        <v>3</v>
      </c>
      <c r="L21" s="2">
        <v>4</v>
      </c>
      <c r="M21" s="5">
        <v>9</v>
      </c>
      <c r="N21" s="5">
        <v>16</v>
      </c>
      <c r="O21" s="5">
        <v>11</v>
      </c>
      <c r="P21" s="5">
        <v>9</v>
      </c>
      <c r="Q21" s="5">
        <v>2</v>
      </c>
      <c r="R21" s="5">
        <v>4</v>
      </c>
      <c r="S21" s="5">
        <v>6</v>
      </c>
      <c r="T21" s="5">
        <v>4</v>
      </c>
      <c r="U21" s="2">
        <v>10</v>
      </c>
      <c r="V21" s="11">
        <f t="shared" si="1"/>
        <v>114</v>
      </c>
      <c r="W21" s="2">
        <v>18</v>
      </c>
      <c r="X21" s="60">
        <v>0</v>
      </c>
      <c r="Y21" s="59">
        <v>0</v>
      </c>
      <c r="Z21" s="59"/>
      <c r="AA21" s="59">
        <v>6</v>
      </c>
      <c r="AB21" s="48">
        <f t="shared" si="2"/>
        <v>6</v>
      </c>
    </row>
    <row r="22" spans="1:28" ht="15">
      <c r="A22" s="6">
        <v>17</v>
      </c>
      <c r="B22" s="52" t="s">
        <v>93</v>
      </c>
      <c r="C22" s="2">
        <v>7</v>
      </c>
      <c r="D22" s="2">
        <v>12</v>
      </c>
      <c r="E22" s="2">
        <v>0</v>
      </c>
      <c r="F22" s="2">
        <v>2</v>
      </c>
      <c r="G22" s="2">
        <v>1</v>
      </c>
      <c r="H22" s="2">
        <v>5</v>
      </c>
      <c r="I22" s="2">
        <v>2</v>
      </c>
      <c r="J22" s="2">
        <v>4</v>
      </c>
      <c r="K22" s="2">
        <v>2</v>
      </c>
      <c r="L22" s="2">
        <v>6</v>
      </c>
      <c r="M22" s="5">
        <v>5</v>
      </c>
      <c r="N22" s="5">
        <v>15</v>
      </c>
      <c r="O22" s="5">
        <v>2</v>
      </c>
      <c r="P22" s="5">
        <v>12</v>
      </c>
      <c r="Q22" s="5">
        <v>6</v>
      </c>
      <c r="R22" s="5">
        <v>3</v>
      </c>
      <c r="S22" s="5">
        <v>1</v>
      </c>
      <c r="T22" s="5">
        <v>10</v>
      </c>
      <c r="U22" s="2">
        <v>10</v>
      </c>
      <c r="V22" s="11">
        <f t="shared" si="1"/>
        <v>105</v>
      </c>
      <c r="W22" s="2">
        <v>19</v>
      </c>
      <c r="X22" s="60">
        <v>0</v>
      </c>
      <c r="Y22" s="59">
        <v>2</v>
      </c>
      <c r="Z22" s="59"/>
      <c r="AA22" s="59">
        <v>4</v>
      </c>
      <c r="AB22" s="48">
        <f t="shared" si="2"/>
        <v>6</v>
      </c>
    </row>
    <row r="23" spans="1:28" ht="15">
      <c r="A23" s="6">
        <v>18</v>
      </c>
      <c r="B23" s="49" t="s">
        <v>73</v>
      </c>
      <c r="C23" s="2">
        <v>8</v>
      </c>
      <c r="D23" s="2">
        <v>12</v>
      </c>
      <c r="E23" s="2">
        <v>6</v>
      </c>
      <c r="F23" s="2">
        <v>3</v>
      </c>
      <c r="G23" s="2">
        <v>1</v>
      </c>
      <c r="H23" s="2">
        <v>4</v>
      </c>
      <c r="I23" s="2">
        <v>0</v>
      </c>
      <c r="J23" s="2">
        <v>1</v>
      </c>
      <c r="K23" s="2">
        <v>1</v>
      </c>
      <c r="L23" s="2">
        <v>3</v>
      </c>
      <c r="M23" s="5">
        <v>6</v>
      </c>
      <c r="N23" s="5">
        <v>12</v>
      </c>
      <c r="O23" s="5">
        <v>4</v>
      </c>
      <c r="P23" s="5">
        <v>7</v>
      </c>
      <c r="Q23" s="5">
        <v>3</v>
      </c>
      <c r="R23" s="5">
        <v>1</v>
      </c>
      <c r="S23" s="5">
        <v>5</v>
      </c>
      <c r="T23" s="5">
        <v>3</v>
      </c>
      <c r="U23" s="2">
        <v>2</v>
      </c>
      <c r="V23" s="11">
        <f t="shared" si="1"/>
        <v>82</v>
      </c>
      <c r="W23" s="2">
        <v>14</v>
      </c>
      <c r="X23" s="60">
        <v>0</v>
      </c>
      <c r="Y23" s="59">
        <v>0</v>
      </c>
      <c r="Z23" s="59"/>
      <c r="AA23" s="59">
        <v>4</v>
      </c>
      <c r="AB23" s="48">
        <f t="shared" si="2"/>
        <v>4</v>
      </c>
    </row>
    <row r="24" spans="1:28" ht="15">
      <c r="A24" s="6">
        <v>19</v>
      </c>
      <c r="B24" s="49" t="s">
        <v>75</v>
      </c>
      <c r="C24" s="2">
        <v>7</v>
      </c>
      <c r="D24" s="2">
        <v>8</v>
      </c>
      <c r="E24" s="2">
        <v>8</v>
      </c>
      <c r="F24" s="2">
        <v>1</v>
      </c>
      <c r="G24" s="2">
        <v>1</v>
      </c>
      <c r="H24" s="2">
        <v>0</v>
      </c>
      <c r="I24" s="2">
        <v>0</v>
      </c>
      <c r="J24" s="2">
        <v>1</v>
      </c>
      <c r="K24" s="2">
        <v>0</v>
      </c>
      <c r="L24" s="2">
        <v>2</v>
      </c>
      <c r="M24" s="5">
        <v>8</v>
      </c>
      <c r="N24" s="5">
        <v>9</v>
      </c>
      <c r="O24" s="5">
        <v>7</v>
      </c>
      <c r="P24" s="5">
        <v>7</v>
      </c>
      <c r="Q24" s="5">
        <v>5</v>
      </c>
      <c r="R24" s="5">
        <v>4</v>
      </c>
      <c r="S24" s="5">
        <v>7</v>
      </c>
      <c r="T24" s="5">
        <v>5</v>
      </c>
      <c r="U24" s="2">
        <v>5</v>
      </c>
      <c r="V24" s="11">
        <f t="shared" si="1"/>
        <v>85</v>
      </c>
      <c r="W24" s="2">
        <v>14</v>
      </c>
      <c r="X24" s="60">
        <v>0</v>
      </c>
      <c r="Y24" s="59">
        <v>1</v>
      </c>
      <c r="Z24" s="59"/>
      <c r="AA24" s="59">
        <v>3</v>
      </c>
      <c r="AB24" s="48">
        <f t="shared" si="2"/>
        <v>4</v>
      </c>
    </row>
    <row r="25" spans="1:28" ht="15">
      <c r="A25" s="6">
        <v>20</v>
      </c>
      <c r="B25" s="49" t="s">
        <v>76</v>
      </c>
      <c r="C25" s="2">
        <v>5</v>
      </c>
      <c r="D25" s="2">
        <v>8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3</v>
      </c>
      <c r="K25" s="2">
        <v>1</v>
      </c>
      <c r="L25" s="2">
        <v>1</v>
      </c>
      <c r="M25" s="5">
        <v>5</v>
      </c>
      <c r="N25" s="5">
        <v>4</v>
      </c>
      <c r="O25" s="5">
        <v>2</v>
      </c>
      <c r="P25" s="5">
        <v>6</v>
      </c>
      <c r="Q25" s="5">
        <v>2</v>
      </c>
      <c r="R25" s="5">
        <v>0</v>
      </c>
      <c r="S25" s="5">
        <v>2</v>
      </c>
      <c r="T25" s="5">
        <v>5</v>
      </c>
      <c r="U25" s="2">
        <v>4</v>
      </c>
      <c r="V25" s="11">
        <f t="shared" si="1"/>
        <v>53</v>
      </c>
      <c r="W25" s="2">
        <v>9</v>
      </c>
      <c r="X25" s="60">
        <v>0</v>
      </c>
      <c r="Y25" s="59">
        <v>0</v>
      </c>
      <c r="Z25" s="59"/>
      <c r="AA25" s="59">
        <v>3</v>
      </c>
      <c r="AB25" s="48">
        <f t="shared" si="2"/>
        <v>3</v>
      </c>
    </row>
    <row r="26" spans="2:28" ht="15">
      <c r="B26" s="12">
        <v>611</v>
      </c>
      <c r="C26" s="3">
        <f>SUM(C6:C25)</f>
        <v>974</v>
      </c>
      <c r="D26" s="3">
        <f aca="true" t="shared" si="3" ref="D26:U26">SUM(D6:D25)</f>
        <v>1477</v>
      </c>
      <c r="E26" s="3">
        <f t="shared" si="3"/>
        <v>713</v>
      </c>
      <c r="F26" s="3">
        <f t="shared" si="3"/>
        <v>208</v>
      </c>
      <c r="G26" s="3">
        <f t="shared" si="3"/>
        <v>183</v>
      </c>
      <c r="H26" s="3">
        <f t="shared" si="3"/>
        <v>385</v>
      </c>
      <c r="I26" s="3">
        <f t="shared" si="3"/>
        <v>160</v>
      </c>
      <c r="J26" s="3">
        <f t="shared" si="3"/>
        <v>422</v>
      </c>
      <c r="K26" s="3">
        <f t="shared" si="3"/>
        <v>266</v>
      </c>
      <c r="L26" s="3">
        <f t="shared" si="3"/>
        <v>353</v>
      </c>
      <c r="M26" s="3">
        <f t="shared" si="3"/>
        <v>885</v>
      </c>
      <c r="N26" s="3">
        <f t="shared" si="3"/>
        <v>1306</v>
      </c>
      <c r="O26" s="3">
        <f t="shared" si="3"/>
        <v>808</v>
      </c>
      <c r="P26" s="3">
        <f t="shared" si="3"/>
        <v>1042</v>
      </c>
      <c r="Q26" s="3">
        <f t="shared" si="3"/>
        <v>488</v>
      </c>
      <c r="R26" s="3">
        <f t="shared" si="3"/>
        <v>423</v>
      </c>
      <c r="S26" s="3">
        <f t="shared" si="3"/>
        <v>608</v>
      </c>
      <c r="T26" s="3">
        <f t="shared" si="3"/>
        <v>793</v>
      </c>
      <c r="U26" s="3">
        <f t="shared" si="3"/>
        <v>880</v>
      </c>
      <c r="V26" s="3">
        <f aca="true" t="shared" si="4" ref="V26:AB26">SUM(V6:V25)</f>
        <v>12374</v>
      </c>
      <c r="W26" s="3">
        <f t="shared" si="4"/>
        <v>2010</v>
      </c>
      <c r="X26" s="3">
        <f t="shared" si="4"/>
        <v>30</v>
      </c>
      <c r="Y26" s="3">
        <f t="shared" si="4"/>
        <v>99</v>
      </c>
      <c r="Z26" s="3">
        <f t="shared" si="4"/>
        <v>0</v>
      </c>
      <c r="AA26" s="3">
        <f t="shared" si="4"/>
        <v>482</v>
      </c>
      <c r="AB26" s="3">
        <f t="shared" si="4"/>
        <v>611</v>
      </c>
    </row>
    <row r="27" spans="2:21" ht="25.5">
      <c r="B27" s="109" t="s">
        <v>259</v>
      </c>
      <c r="C27" s="110">
        <f>C26/($B$26*C5)</f>
        <v>0.7970540098199672</v>
      </c>
      <c r="D27" s="110">
        <f aca="true" t="shared" si="5" ref="D27:U27">D26/($B$26*D5)</f>
        <v>0.8057828696126569</v>
      </c>
      <c r="E27" s="110">
        <f t="shared" si="5"/>
        <v>0.5834697217675942</v>
      </c>
      <c r="F27" s="110">
        <f t="shared" si="5"/>
        <v>0.3404255319148936</v>
      </c>
      <c r="G27" s="110">
        <f t="shared" si="5"/>
        <v>0.2995090016366612</v>
      </c>
      <c r="H27" s="110">
        <f t="shared" si="5"/>
        <v>0.630114566284779</v>
      </c>
      <c r="I27" s="110">
        <f t="shared" si="5"/>
        <v>0.2618657937806874</v>
      </c>
      <c r="J27" s="110">
        <f t="shared" si="5"/>
        <v>0.690671031096563</v>
      </c>
      <c r="K27" s="110">
        <f t="shared" si="5"/>
        <v>0.4353518821603928</v>
      </c>
      <c r="L27" s="110">
        <f t="shared" si="5"/>
        <v>0.5777414075286416</v>
      </c>
      <c r="M27" s="110">
        <f t="shared" si="5"/>
        <v>0.7242225859247136</v>
      </c>
      <c r="N27" s="110">
        <f t="shared" si="5"/>
        <v>0.7124931805782869</v>
      </c>
      <c r="O27" s="110">
        <f t="shared" si="5"/>
        <v>0.6612111292962357</v>
      </c>
      <c r="P27" s="110">
        <f t="shared" si="5"/>
        <v>0.8527004909983633</v>
      </c>
      <c r="Q27" s="110">
        <f t="shared" si="5"/>
        <v>0.3993453355155483</v>
      </c>
      <c r="R27" s="110">
        <f t="shared" si="5"/>
        <v>0.34615384615384615</v>
      </c>
      <c r="S27" s="110">
        <f t="shared" si="5"/>
        <v>0.49754500818330605</v>
      </c>
      <c r="T27" s="110">
        <f t="shared" si="5"/>
        <v>0.648936170212766</v>
      </c>
      <c r="U27" s="110">
        <f t="shared" si="5"/>
        <v>0.7201309328968903</v>
      </c>
    </row>
    <row r="28" ht="15">
      <c r="B28" s="12"/>
    </row>
    <row r="29" ht="15">
      <c r="B29" s="12"/>
    </row>
    <row r="30" ht="15">
      <c r="B30" s="12"/>
    </row>
    <row r="31" ht="15">
      <c r="B31" s="12"/>
    </row>
    <row r="32" ht="15">
      <c r="B32" s="12"/>
    </row>
    <row r="33" ht="15">
      <c r="B33" s="12"/>
    </row>
    <row r="34" ht="15">
      <c r="B34" s="12"/>
    </row>
    <row r="35" ht="15">
      <c r="B35" s="12"/>
    </row>
    <row r="36" ht="15">
      <c r="B36" s="12"/>
    </row>
    <row r="37" ht="15">
      <c r="B37" s="12"/>
    </row>
    <row r="38" ht="15">
      <c r="B38" s="12"/>
    </row>
    <row r="39" ht="15">
      <c r="B39" s="12"/>
    </row>
    <row r="40" ht="15">
      <c r="B40" s="12"/>
    </row>
    <row r="41" ht="15">
      <c r="B41" s="12"/>
    </row>
    <row r="42" ht="15">
      <c r="B42" s="12"/>
    </row>
    <row r="43" ht="15">
      <c r="B43" s="12"/>
    </row>
    <row r="44" ht="15">
      <c r="B44" s="12"/>
    </row>
    <row r="45" ht="15">
      <c r="B45" s="12"/>
    </row>
    <row r="46" ht="15">
      <c r="B46" s="12"/>
    </row>
    <row r="47" ht="15">
      <c r="B47" s="12"/>
    </row>
    <row r="48" ht="15">
      <c r="B48" s="12"/>
    </row>
  </sheetData>
  <sheetProtection/>
  <mergeCells count="15">
    <mergeCell ref="H3:H4"/>
    <mergeCell ref="I3:I4"/>
    <mergeCell ref="C3:E3"/>
    <mergeCell ref="X3:AA4"/>
    <mergeCell ref="W3:W5"/>
    <mergeCell ref="A2:B2"/>
    <mergeCell ref="J3:J4"/>
    <mergeCell ref="K3:K4"/>
    <mergeCell ref="L3:L4"/>
    <mergeCell ref="M3:P3"/>
    <mergeCell ref="V3:V4"/>
    <mergeCell ref="F3:F4"/>
    <mergeCell ref="A3:A5"/>
    <mergeCell ref="B3:B5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B1">
      <selection activeCell="E27" sqref="E27"/>
    </sheetView>
  </sheetViews>
  <sheetFormatPr defaultColWidth="9.140625" defaultRowHeight="15"/>
  <cols>
    <col min="1" max="1" width="5.28125" style="7" customWidth="1"/>
    <col min="2" max="2" width="3.57421875" style="7" customWidth="1"/>
    <col min="3" max="3" width="29.7109375" style="7" customWidth="1"/>
    <col min="4" max="4" width="5.8515625" style="7" customWidth="1"/>
    <col min="5" max="5" width="5.7109375" style="7" customWidth="1"/>
    <col min="6" max="6" width="5.8515625" style="7" customWidth="1"/>
    <col min="7" max="7" width="8.28125" style="7" customWidth="1"/>
    <col min="8" max="8" width="5.140625" style="7" customWidth="1"/>
    <col min="9" max="9" width="7.8515625" style="7" customWidth="1"/>
    <col min="10" max="10" width="5.8515625" style="7" customWidth="1"/>
    <col min="11" max="11" width="7.57421875" style="7" customWidth="1"/>
    <col min="12" max="12" width="5.8515625" style="7" customWidth="1"/>
    <col min="13" max="13" width="11.28125" style="7" customWidth="1"/>
    <col min="14" max="14" width="6.140625" style="7" customWidth="1"/>
    <col min="15" max="15" width="8.8515625" style="7" customWidth="1"/>
    <col min="16" max="16" width="7.7109375" style="7" customWidth="1"/>
    <col min="17" max="17" width="3.8515625" style="7" customWidth="1"/>
    <col min="18" max="18" width="4.28125" style="7" customWidth="1"/>
    <col min="19" max="19" width="3.8515625" style="7" customWidth="1"/>
    <col min="20" max="20" width="3.57421875" style="7" customWidth="1"/>
    <col min="21" max="21" width="4.7109375" style="7" customWidth="1"/>
    <col min="22" max="22" width="3.57421875" style="7" customWidth="1"/>
    <col min="23" max="23" width="4.00390625" style="7" customWidth="1"/>
    <col min="24" max="24" width="3.57421875" style="7" customWidth="1"/>
    <col min="25" max="25" width="3.7109375" style="7" customWidth="1"/>
    <col min="26" max="26" width="2.7109375" style="7" customWidth="1"/>
    <col min="27" max="27" width="4.00390625" style="7" customWidth="1"/>
    <col min="28" max="28" width="4.140625" style="7" customWidth="1"/>
    <col min="29" max="30" width="3.00390625" style="7" bestFit="1" customWidth="1"/>
    <col min="31" max="31" width="3.7109375" style="7" customWidth="1"/>
    <col min="32" max="32" width="3.00390625" style="7" customWidth="1"/>
    <col min="33" max="33" width="3.421875" style="7" customWidth="1"/>
    <col min="34" max="34" width="3.00390625" style="7" customWidth="1"/>
    <col min="35" max="35" width="3.28125" style="7" customWidth="1"/>
    <col min="36" max="36" width="4.00390625" style="7" customWidth="1"/>
    <col min="37" max="38" width="3.57421875" style="7" customWidth="1"/>
    <col min="39" max="39" width="3.8515625" style="7" customWidth="1"/>
    <col min="40" max="40" width="5.8515625" style="7" customWidth="1"/>
    <col min="41" max="41" width="8.8515625" style="7" customWidth="1"/>
    <col min="42" max="42" width="3.28125" style="7" bestFit="1" customWidth="1"/>
    <col min="43" max="43" width="2.57421875" style="7" bestFit="1" customWidth="1"/>
    <col min="44" max="44" width="3.28125" style="7" bestFit="1" customWidth="1"/>
    <col min="45" max="45" width="2.57421875" style="7" bestFit="1" customWidth="1"/>
    <col min="46" max="46" width="3.28125" style="7" bestFit="1" customWidth="1"/>
    <col min="47" max="47" width="2.57421875" style="7" bestFit="1" customWidth="1"/>
    <col min="48" max="48" width="3.28125" style="7" bestFit="1" customWidth="1"/>
    <col min="49" max="49" width="2.57421875" style="7" bestFit="1" customWidth="1"/>
    <col min="50" max="16384" width="9.140625" style="7" customWidth="1"/>
  </cols>
  <sheetData>
    <row r="1" spans="2:16" ht="15.75">
      <c r="B1" s="94" t="s">
        <v>38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ht="1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5" customHeight="1" thickBot="1">
      <c r="A3" s="101" t="s">
        <v>11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24" customHeight="1" thickBot="1">
      <c r="A4" s="101"/>
      <c r="B4" s="95" t="s">
        <v>24</v>
      </c>
      <c r="C4" s="95" t="s">
        <v>25</v>
      </c>
      <c r="D4" s="98" t="s">
        <v>12</v>
      </c>
      <c r="E4" s="99"/>
      <c r="F4" s="98" t="s">
        <v>13</v>
      </c>
      <c r="G4" s="100"/>
      <c r="H4" s="100"/>
      <c r="I4" s="100"/>
      <c r="J4" s="100"/>
      <c r="K4" s="100"/>
      <c r="L4" s="100"/>
      <c r="M4" s="99"/>
      <c r="N4" s="95" t="s">
        <v>20</v>
      </c>
      <c r="O4" s="95" t="s">
        <v>21</v>
      </c>
      <c r="P4" s="95" t="s">
        <v>22</v>
      </c>
    </row>
    <row r="5" spans="1:16" ht="15.75" thickBot="1">
      <c r="A5" s="101"/>
      <c r="B5" s="96"/>
      <c r="C5" s="96"/>
      <c r="D5" s="95" t="s">
        <v>26</v>
      </c>
      <c r="E5" s="95" t="s">
        <v>27</v>
      </c>
      <c r="F5" s="98" t="s">
        <v>14</v>
      </c>
      <c r="G5" s="99"/>
      <c r="H5" s="98" t="s">
        <v>15</v>
      </c>
      <c r="I5" s="99"/>
      <c r="J5" s="98" t="s">
        <v>16</v>
      </c>
      <c r="K5" s="99"/>
      <c r="L5" s="98" t="s">
        <v>17</v>
      </c>
      <c r="M5" s="99"/>
      <c r="N5" s="96"/>
      <c r="O5" s="96"/>
      <c r="P5" s="96"/>
    </row>
    <row r="6" spans="1:16" ht="23.25" customHeight="1" thickBot="1">
      <c r="A6" s="6"/>
      <c r="B6" s="97"/>
      <c r="C6" s="96"/>
      <c r="D6" s="96"/>
      <c r="E6" s="96"/>
      <c r="F6" s="28" t="s">
        <v>18</v>
      </c>
      <c r="G6" s="29" t="s">
        <v>19</v>
      </c>
      <c r="H6" s="28" t="s">
        <v>18</v>
      </c>
      <c r="I6" s="29" t="s">
        <v>19</v>
      </c>
      <c r="J6" s="28" t="s">
        <v>18</v>
      </c>
      <c r="K6" s="29" t="s">
        <v>19</v>
      </c>
      <c r="L6" s="28" t="s">
        <v>18</v>
      </c>
      <c r="M6" s="29" t="s">
        <v>19</v>
      </c>
      <c r="N6" s="96"/>
      <c r="O6" s="96"/>
      <c r="P6" s="96"/>
    </row>
    <row r="7" spans="1:16" ht="23.25" customHeight="1" thickBot="1">
      <c r="A7" s="6"/>
      <c r="B7" s="27">
        <v>1</v>
      </c>
      <c r="C7" s="10" t="s">
        <v>36</v>
      </c>
      <c r="D7" s="14">
        <v>44</v>
      </c>
      <c r="E7" s="14">
        <v>37</v>
      </c>
      <c r="F7" s="14">
        <v>2</v>
      </c>
      <c r="G7" s="13">
        <f>F7/E7</f>
        <v>0.05405405405405406</v>
      </c>
      <c r="H7" s="14">
        <v>15</v>
      </c>
      <c r="I7" s="13">
        <f>H7/E7</f>
        <v>0.40540540540540543</v>
      </c>
      <c r="J7" s="14">
        <v>16</v>
      </c>
      <c r="K7" s="13">
        <f>J7/E7</f>
        <v>0.43243243243243246</v>
      </c>
      <c r="L7" s="14">
        <v>4</v>
      </c>
      <c r="M7" s="13">
        <f>L7/E7</f>
        <v>0.10810810810810811</v>
      </c>
      <c r="N7" s="14">
        <v>840</v>
      </c>
      <c r="O7" s="24">
        <f>N7/E7</f>
        <v>22.7027027027027</v>
      </c>
      <c r="P7" s="23">
        <f>'Рез-ты КР_ОГЭ'!W6/'Результаты КР по ОО'!E7</f>
        <v>3.5945945945945947</v>
      </c>
    </row>
    <row r="8" spans="1:16" ht="15.75" thickBot="1">
      <c r="A8" s="8"/>
      <c r="B8" s="63">
        <v>2</v>
      </c>
      <c r="C8" s="25" t="s">
        <v>34</v>
      </c>
      <c r="D8" s="14">
        <v>76</v>
      </c>
      <c r="E8" s="14">
        <v>75</v>
      </c>
      <c r="F8" s="14">
        <v>11</v>
      </c>
      <c r="G8" s="13">
        <f>F8/E8</f>
        <v>0.14666666666666667</v>
      </c>
      <c r="H8" s="14">
        <v>35</v>
      </c>
      <c r="I8" s="13">
        <f>H8/E8</f>
        <v>0.4666666666666667</v>
      </c>
      <c r="J8" s="14">
        <v>26</v>
      </c>
      <c r="K8" s="13">
        <f>J8/E8</f>
        <v>0.3466666666666667</v>
      </c>
      <c r="L8" s="14">
        <v>3</v>
      </c>
      <c r="M8" s="13">
        <f>L8/E8</f>
        <v>0.04</v>
      </c>
      <c r="N8" s="14">
        <v>1520</v>
      </c>
      <c r="O8" s="24">
        <f>N8/E8</f>
        <v>20.266666666666666</v>
      </c>
      <c r="P8" s="23">
        <f>'Рез-ты КР_ОГЭ'!W7/'Результаты КР по ОО'!E8</f>
        <v>3.28</v>
      </c>
    </row>
    <row r="9" spans="2:16" ht="15.75" thickBot="1">
      <c r="B9" s="63">
        <v>3</v>
      </c>
      <c r="C9" s="10" t="s">
        <v>33</v>
      </c>
      <c r="D9" s="32">
        <v>47</v>
      </c>
      <c r="E9" s="32">
        <v>45</v>
      </c>
      <c r="F9" s="32">
        <v>7</v>
      </c>
      <c r="G9" s="13">
        <f aca="true" t="shared" si="0" ref="G9:G27">F9/E9</f>
        <v>0.15555555555555556</v>
      </c>
      <c r="H9" s="32">
        <v>27</v>
      </c>
      <c r="I9" s="13">
        <f aca="true" t="shared" si="1" ref="I9:I27">H9/E9</f>
        <v>0.6</v>
      </c>
      <c r="J9" s="32">
        <v>9</v>
      </c>
      <c r="K9" s="13">
        <f aca="true" t="shared" si="2" ref="K9:K27">J9/E9</f>
        <v>0.2</v>
      </c>
      <c r="L9" s="32">
        <v>2</v>
      </c>
      <c r="M9" s="13">
        <f aca="true" t="shared" si="3" ref="M9:M27">L9/E9</f>
        <v>0.044444444444444446</v>
      </c>
      <c r="N9" s="32">
        <v>866</v>
      </c>
      <c r="O9" s="24">
        <f aca="true" t="shared" si="4" ref="O9:O27">N9/E9</f>
        <v>19.244444444444444</v>
      </c>
      <c r="P9" s="23">
        <f>'Рез-ты КР_ОГЭ'!W8/'Результаты КР по ОО'!E9</f>
        <v>3.1333333333333333</v>
      </c>
    </row>
    <row r="10" spans="2:16" ht="15.75" thickBot="1">
      <c r="B10" s="27">
        <v>4</v>
      </c>
      <c r="C10" s="10" t="s">
        <v>40</v>
      </c>
      <c r="D10" s="14">
        <v>57</v>
      </c>
      <c r="E10" s="14">
        <v>52</v>
      </c>
      <c r="F10" s="14">
        <v>14</v>
      </c>
      <c r="G10" s="13">
        <f t="shared" si="0"/>
        <v>0.2692307692307692</v>
      </c>
      <c r="H10" s="14">
        <v>17</v>
      </c>
      <c r="I10" s="13">
        <f t="shared" si="1"/>
        <v>0.3269230769230769</v>
      </c>
      <c r="J10" s="14">
        <v>16</v>
      </c>
      <c r="K10" s="13">
        <f t="shared" si="2"/>
        <v>0.3076923076923077</v>
      </c>
      <c r="L10" s="14">
        <v>5</v>
      </c>
      <c r="M10" s="13">
        <f t="shared" si="3"/>
        <v>0.09615384615384616</v>
      </c>
      <c r="N10" s="14">
        <v>1008</v>
      </c>
      <c r="O10" s="24">
        <f t="shared" si="4"/>
        <v>19.384615384615383</v>
      </c>
      <c r="P10" s="23">
        <f>'Рез-ты КР_ОГЭ'!W9/'Результаты КР по ОО'!E10</f>
        <v>3.230769230769231</v>
      </c>
    </row>
    <row r="11" spans="2:16" ht="15.75" thickBot="1">
      <c r="B11" s="63">
        <v>5</v>
      </c>
      <c r="C11" s="10" t="s">
        <v>35</v>
      </c>
      <c r="D11" s="14">
        <v>69</v>
      </c>
      <c r="E11" s="14">
        <v>69</v>
      </c>
      <c r="F11" s="14">
        <v>7</v>
      </c>
      <c r="G11" s="13">
        <f>F11/E11</f>
        <v>0.10144927536231885</v>
      </c>
      <c r="H11" s="14">
        <v>39</v>
      </c>
      <c r="I11" s="13">
        <f>H11/E11</f>
        <v>0.5652173913043478</v>
      </c>
      <c r="J11" s="14">
        <v>18</v>
      </c>
      <c r="K11" s="13">
        <f>J11/E11</f>
        <v>0.2608695652173913</v>
      </c>
      <c r="L11" s="14">
        <v>5</v>
      </c>
      <c r="M11" s="13">
        <f>L11/E11</f>
        <v>0.07246376811594203</v>
      </c>
      <c r="N11" s="26">
        <v>1392</v>
      </c>
      <c r="O11" s="36">
        <f>N11/E11</f>
        <v>20.17391304347826</v>
      </c>
      <c r="P11" s="23">
        <f>'Рез-ты КР_ОГЭ'!W10/'Результаты КР по ОО'!E11</f>
        <v>3.3043478260869565</v>
      </c>
    </row>
    <row r="12" spans="2:16" ht="15.75" thickBot="1">
      <c r="B12" s="63">
        <v>6</v>
      </c>
      <c r="C12" s="10" t="s">
        <v>41</v>
      </c>
      <c r="D12" s="14">
        <v>77</v>
      </c>
      <c r="E12" s="14">
        <v>69</v>
      </c>
      <c r="F12" s="14">
        <v>13</v>
      </c>
      <c r="G12" s="13">
        <f>F12/E12</f>
        <v>0.18840579710144928</v>
      </c>
      <c r="H12" s="14">
        <v>37</v>
      </c>
      <c r="I12" s="13">
        <f>H12/E12</f>
        <v>0.5362318840579711</v>
      </c>
      <c r="J12" s="14">
        <v>15</v>
      </c>
      <c r="K12" s="13">
        <f>J12/E12</f>
        <v>0.21739130434782608</v>
      </c>
      <c r="L12" s="14">
        <v>4</v>
      </c>
      <c r="M12" s="13">
        <f>L12/E12</f>
        <v>0.057971014492753624</v>
      </c>
      <c r="N12" s="14">
        <v>1378</v>
      </c>
      <c r="O12" s="24">
        <f>N12/E12</f>
        <v>19.971014492753625</v>
      </c>
      <c r="P12" s="23">
        <f>'Рез-ты КР_ОГЭ'!W11/'Результаты КР по ОО'!E12</f>
        <v>3.1449275362318843</v>
      </c>
    </row>
    <row r="13" spans="2:16" ht="15.75" thickBot="1">
      <c r="B13" s="27">
        <v>7</v>
      </c>
      <c r="C13" s="10" t="s">
        <v>39</v>
      </c>
      <c r="D13" s="32">
        <v>77</v>
      </c>
      <c r="E13" s="32">
        <v>71</v>
      </c>
      <c r="F13" s="32">
        <v>15</v>
      </c>
      <c r="G13" s="13">
        <f t="shared" si="0"/>
        <v>0.2112676056338028</v>
      </c>
      <c r="H13" s="32">
        <v>34</v>
      </c>
      <c r="I13" s="13">
        <f t="shared" si="1"/>
        <v>0.4788732394366197</v>
      </c>
      <c r="J13" s="32">
        <v>18</v>
      </c>
      <c r="K13" s="13">
        <f t="shared" si="2"/>
        <v>0.2535211267605634</v>
      </c>
      <c r="L13" s="32">
        <v>4</v>
      </c>
      <c r="M13" s="13">
        <f t="shared" si="3"/>
        <v>0.056338028169014086</v>
      </c>
      <c r="N13" s="32">
        <v>1398</v>
      </c>
      <c r="O13" s="24">
        <f t="shared" si="4"/>
        <v>19.690140845070424</v>
      </c>
      <c r="P13" s="23">
        <f>'Рез-ты КР_ОГЭ'!W12/'Результаты КР по ОО'!E13</f>
        <v>3.295774647887324</v>
      </c>
    </row>
    <row r="14" spans="2:16" ht="15.75" thickBot="1">
      <c r="B14" s="63">
        <v>8</v>
      </c>
      <c r="C14" s="10" t="s">
        <v>42</v>
      </c>
      <c r="D14" s="14">
        <v>68</v>
      </c>
      <c r="E14" s="14">
        <v>68</v>
      </c>
      <c r="F14" s="14">
        <v>5</v>
      </c>
      <c r="G14" s="13">
        <f>F14/E14</f>
        <v>0.07352941176470588</v>
      </c>
      <c r="H14" s="14">
        <v>32</v>
      </c>
      <c r="I14" s="13">
        <f>H14/E14</f>
        <v>0.47058823529411764</v>
      </c>
      <c r="J14" s="14">
        <v>29</v>
      </c>
      <c r="K14" s="13">
        <f>J14/E14</f>
        <v>0.4264705882352941</v>
      </c>
      <c r="L14" s="14">
        <v>2</v>
      </c>
      <c r="M14" s="13">
        <f>L14/E14</f>
        <v>0.029411764705882353</v>
      </c>
      <c r="N14" s="14">
        <v>1420</v>
      </c>
      <c r="O14" s="24">
        <f>N14/E14</f>
        <v>20.88235294117647</v>
      </c>
      <c r="P14" s="23">
        <f>'Рез-ты КР_ОГЭ'!W13/'Результаты КР по ОО'!E14</f>
        <v>3.411764705882353</v>
      </c>
    </row>
    <row r="15" spans="2:16" ht="15.75" thickBot="1">
      <c r="B15" s="63">
        <v>9</v>
      </c>
      <c r="C15" s="10" t="s">
        <v>43</v>
      </c>
      <c r="D15" s="14">
        <v>47</v>
      </c>
      <c r="E15" s="14">
        <v>44</v>
      </c>
      <c r="F15" s="14">
        <v>2</v>
      </c>
      <c r="G15" s="13">
        <f t="shared" si="0"/>
        <v>0.045454545454545456</v>
      </c>
      <c r="H15" s="14">
        <v>29</v>
      </c>
      <c r="I15" s="13">
        <f t="shared" si="1"/>
        <v>0.6590909090909091</v>
      </c>
      <c r="J15" s="14">
        <v>10</v>
      </c>
      <c r="K15" s="13">
        <f t="shared" si="2"/>
        <v>0.22727272727272727</v>
      </c>
      <c r="L15" s="14">
        <v>3</v>
      </c>
      <c r="M15" s="13">
        <f t="shared" si="3"/>
        <v>0.06818181818181818</v>
      </c>
      <c r="N15" s="14">
        <v>918</v>
      </c>
      <c r="O15" s="24">
        <f t="shared" si="4"/>
        <v>20.863636363636363</v>
      </c>
      <c r="P15" s="23">
        <f>'Рез-ты КР_ОГЭ'!W14/'Результаты КР по ОО'!E15</f>
        <v>3.3181818181818183</v>
      </c>
    </row>
    <row r="16" spans="2:16" ht="15.75" thickBot="1">
      <c r="B16" s="27">
        <v>10</v>
      </c>
      <c r="C16" s="10" t="s">
        <v>45</v>
      </c>
      <c r="D16" s="14">
        <v>18</v>
      </c>
      <c r="E16" s="14">
        <v>17</v>
      </c>
      <c r="F16" s="14">
        <v>0</v>
      </c>
      <c r="G16" s="13">
        <f t="shared" si="0"/>
        <v>0</v>
      </c>
      <c r="H16" s="14">
        <v>9</v>
      </c>
      <c r="I16" s="13">
        <f t="shared" si="1"/>
        <v>0.5294117647058824</v>
      </c>
      <c r="J16" s="14">
        <v>5</v>
      </c>
      <c r="K16" s="13">
        <f t="shared" si="2"/>
        <v>0.29411764705882354</v>
      </c>
      <c r="L16" s="14">
        <v>3</v>
      </c>
      <c r="M16" s="13">
        <f t="shared" si="3"/>
        <v>0.17647058823529413</v>
      </c>
      <c r="N16" s="14">
        <v>385</v>
      </c>
      <c r="O16" s="24">
        <f t="shared" si="4"/>
        <v>22.647058823529413</v>
      </c>
      <c r="P16" s="23">
        <f>'Рез-ты КР_ОГЭ'!W15/'Результаты КР по ОО'!E16</f>
        <v>3.6470588235294117</v>
      </c>
    </row>
    <row r="17" spans="2:16" ht="15.75" thickBot="1">
      <c r="B17" s="63">
        <v>11</v>
      </c>
      <c r="C17" s="10" t="s">
        <v>44</v>
      </c>
      <c r="D17" s="14">
        <v>5</v>
      </c>
      <c r="E17" s="14">
        <v>5</v>
      </c>
      <c r="F17" s="14">
        <v>1</v>
      </c>
      <c r="G17" s="13">
        <f t="shared" si="0"/>
        <v>0.2</v>
      </c>
      <c r="H17" s="14">
        <v>3</v>
      </c>
      <c r="I17" s="13">
        <f t="shared" si="1"/>
        <v>0.6</v>
      </c>
      <c r="J17" s="14">
        <v>1</v>
      </c>
      <c r="K17" s="13">
        <f t="shared" si="2"/>
        <v>0.2</v>
      </c>
      <c r="L17" s="14">
        <v>0</v>
      </c>
      <c r="M17" s="13">
        <f t="shared" si="3"/>
        <v>0</v>
      </c>
      <c r="N17" s="14">
        <v>92</v>
      </c>
      <c r="O17" s="24">
        <f t="shared" si="4"/>
        <v>18.4</v>
      </c>
      <c r="P17" s="23">
        <f>'Рез-ты КР_ОГЭ'!W16/'Результаты КР по ОО'!E17</f>
        <v>3</v>
      </c>
    </row>
    <row r="18" spans="2:16" ht="15.75" thickBot="1">
      <c r="B18" s="63">
        <v>12</v>
      </c>
      <c r="C18" s="10" t="s">
        <v>46</v>
      </c>
      <c r="D18" s="14">
        <v>16</v>
      </c>
      <c r="E18" s="14">
        <v>13</v>
      </c>
      <c r="F18" s="14">
        <v>0</v>
      </c>
      <c r="G18" s="13">
        <f>F18/E18</f>
        <v>0</v>
      </c>
      <c r="H18" s="14">
        <v>9</v>
      </c>
      <c r="I18" s="13">
        <f>H18/E18</f>
        <v>0.6923076923076923</v>
      </c>
      <c r="J18" s="14">
        <v>4</v>
      </c>
      <c r="K18" s="13">
        <f>J18/E18</f>
        <v>0.3076923076923077</v>
      </c>
      <c r="L18" s="14">
        <v>0</v>
      </c>
      <c r="M18" s="13">
        <f>L18/E18</f>
        <v>0</v>
      </c>
      <c r="N18" s="14">
        <v>283</v>
      </c>
      <c r="O18" s="24">
        <f>N18/E18</f>
        <v>21.76923076923077</v>
      </c>
      <c r="P18" s="23">
        <f>'Рез-ты КР_ОГЭ'!W17/'Результаты КР по ОО'!E18</f>
        <v>3.3076923076923075</v>
      </c>
    </row>
    <row r="19" spans="2:16" ht="15.75" thickBot="1">
      <c r="B19" s="27">
        <v>13</v>
      </c>
      <c r="C19" s="10" t="s">
        <v>47</v>
      </c>
      <c r="D19" s="14">
        <v>3</v>
      </c>
      <c r="E19" s="14">
        <v>3</v>
      </c>
      <c r="F19" s="14">
        <v>0</v>
      </c>
      <c r="G19" s="13">
        <f t="shared" si="0"/>
        <v>0</v>
      </c>
      <c r="H19" s="14">
        <v>3</v>
      </c>
      <c r="I19" s="13">
        <f t="shared" si="1"/>
        <v>1</v>
      </c>
      <c r="J19" s="14">
        <v>0</v>
      </c>
      <c r="K19" s="13">
        <f t="shared" si="2"/>
        <v>0</v>
      </c>
      <c r="L19" s="14">
        <v>0</v>
      </c>
      <c r="M19" s="13">
        <f t="shared" si="3"/>
        <v>0</v>
      </c>
      <c r="N19" s="14">
        <v>55</v>
      </c>
      <c r="O19" s="24">
        <f t="shared" si="4"/>
        <v>18.333333333333332</v>
      </c>
      <c r="P19" s="23">
        <f>'Рез-ты КР_ОГЭ'!W18/'Результаты КР по ОО'!E19</f>
        <v>3</v>
      </c>
    </row>
    <row r="20" spans="2:16" ht="15.75" thickBot="1">
      <c r="B20" s="63">
        <v>14</v>
      </c>
      <c r="C20" s="10" t="s">
        <v>48</v>
      </c>
      <c r="D20" s="14">
        <v>13</v>
      </c>
      <c r="E20" s="14">
        <v>12</v>
      </c>
      <c r="F20" s="14">
        <v>1</v>
      </c>
      <c r="G20" s="13">
        <f t="shared" si="0"/>
        <v>0.08333333333333333</v>
      </c>
      <c r="H20" s="14">
        <v>9</v>
      </c>
      <c r="I20" s="13">
        <f t="shared" si="1"/>
        <v>0.75</v>
      </c>
      <c r="J20" s="14">
        <v>2</v>
      </c>
      <c r="K20" s="13">
        <f t="shared" si="2"/>
        <v>0.16666666666666666</v>
      </c>
      <c r="L20" s="14">
        <v>0</v>
      </c>
      <c r="M20" s="13">
        <f t="shared" si="3"/>
        <v>0</v>
      </c>
      <c r="N20" s="14">
        <v>232</v>
      </c>
      <c r="O20" s="24">
        <f t="shared" si="4"/>
        <v>19.333333333333332</v>
      </c>
      <c r="P20" s="23">
        <f>'Рез-ты КР_ОГЭ'!W19/'Результаты КР по ОО'!E20</f>
        <v>3.0833333333333335</v>
      </c>
    </row>
    <row r="21" spans="2:16" ht="15.75" thickBot="1">
      <c r="B21" s="63">
        <v>15</v>
      </c>
      <c r="C21" s="10" t="s">
        <v>49</v>
      </c>
      <c r="D21" s="14">
        <v>8</v>
      </c>
      <c r="E21" s="14">
        <v>8</v>
      </c>
      <c r="F21" s="14">
        <v>1</v>
      </c>
      <c r="G21" s="13">
        <f>F21/E21</f>
        <v>0.125</v>
      </c>
      <c r="H21" s="14">
        <v>5</v>
      </c>
      <c r="I21" s="13">
        <f>H21/E21</f>
        <v>0.625</v>
      </c>
      <c r="J21" s="14">
        <v>2</v>
      </c>
      <c r="K21" s="13">
        <f>J21/E21</f>
        <v>0.25</v>
      </c>
      <c r="L21" s="14">
        <v>0</v>
      </c>
      <c r="M21" s="13">
        <f>L21/E21</f>
        <v>0</v>
      </c>
      <c r="N21" s="14">
        <v>148</v>
      </c>
      <c r="O21" s="24">
        <f>N21/E21</f>
        <v>18.5</v>
      </c>
      <c r="P21" s="23">
        <f>'Рез-ты КР_ОГЭ'!W20/'Результаты КР по ОО'!E21</f>
        <v>3.125</v>
      </c>
    </row>
    <row r="22" spans="2:16" ht="15.75" thickBot="1">
      <c r="B22" s="27">
        <v>16</v>
      </c>
      <c r="C22" s="22" t="s">
        <v>50</v>
      </c>
      <c r="D22" s="30">
        <v>7</v>
      </c>
      <c r="E22" s="30">
        <v>6</v>
      </c>
      <c r="F22" s="30">
        <v>2</v>
      </c>
      <c r="G22" s="31">
        <f t="shared" si="0"/>
        <v>0.3333333333333333</v>
      </c>
      <c r="H22" s="30">
        <v>3</v>
      </c>
      <c r="I22" s="31">
        <f t="shared" si="1"/>
        <v>0.5</v>
      </c>
      <c r="J22" s="30">
        <v>0</v>
      </c>
      <c r="K22" s="31">
        <f t="shared" si="2"/>
        <v>0</v>
      </c>
      <c r="L22" s="30">
        <v>1</v>
      </c>
      <c r="M22" s="31">
        <f t="shared" si="3"/>
        <v>0.16666666666666666</v>
      </c>
      <c r="N22" s="30">
        <v>114</v>
      </c>
      <c r="O22" s="37">
        <f t="shared" si="4"/>
        <v>19</v>
      </c>
      <c r="P22" s="23">
        <f>'Рез-ты КР_ОГЭ'!W21/'Результаты КР по ОО'!E22</f>
        <v>3</v>
      </c>
    </row>
    <row r="23" spans="2:16" ht="15.75" thickBot="1">
      <c r="B23" s="63">
        <v>17</v>
      </c>
      <c r="C23" s="10" t="s">
        <v>51</v>
      </c>
      <c r="D23" s="14">
        <v>6</v>
      </c>
      <c r="E23" s="14">
        <v>6</v>
      </c>
      <c r="F23" s="14">
        <v>0</v>
      </c>
      <c r="G23" s="13">
        <f t="shared" si="0"/>
        <v>0</v>
      </c>
      <c r="H23" s="14">
        <v>5</v>
      </c>
      <c r="I23" s="13">
        <f t="shared" si="1"/>
        <v>0.8333333333333334</v>
      </c>
      <c r="J23" s="14">
        <v>1</v>
      </c>
      <c r="K23" s="13">
        <f t="shared" si="2"/>
        <v>0.16666666666666666</v>
      </c>
      <c r="L23" s="14">
        <v>0</v>
      </c>
      <c r="M23" s="13">
        <f t="shared" si="3"/>
        <v>0</v>
      </c>
      <c r="N23" s="14">
        <v>105</v>
      </c>
      <c r="O23" s="24">
        <f t="shared" si="4"/>
        <v>17.5</v>
      </c>
      <c r="P23" s="23">
        <f>'Рез-ты КР_ОГЭ'!W22/'Результаты КР по ОО'!E23</f>
        <v>3.1666666666666665</v>
      </c>
    </row>
    <row r="24" spans="2:16" ht="15.75" thickBot="1">
      <c r="B24" s="63">
        <v>18</v>
      </c>
      <c r="C24" s="10" t="s">
        <v>52</v>
      </c>
      <c r="D24" s="14">
        <v>4</v>
      </c>
      <c r="E24" s="14">
        <v>4</v>
      </c>
      <c r="F24" s="14">
        <v>0</v>
      </c>
      <c r="G24" s="13">
        <f t="shared" si="0"/>
        <v>0</v>
      </c>
      <c r="H24" s="14">
        <v>2</v>
      </c>
      <c r="I24" s="13">
        <f t="shared" si="1"/>
        <v>0.5</v>
      </c>
      <c r="J24" s="14">
        <v>2</v>
      </c>
      <c r="K24" s="13">
        <f t="shared" si="2"/>
        <v>0.5</v>
      </c>
      <c r="L24" s="14">
        <v>0</v>
      </c>
      <c r="M24" s="13">
        <f t="shared" si="3"/>
        <v>0</v>
      </c>
      <c r="N24" s="14">
        <v>82</v>
      </c>
      <c r="O24" s="24">
        <f t="shared" si="4"/>
        <v>20.5</v>
      </c>
      <c r="P24" s="23">
        <f>'Рез-ты КР_ОГЭ'!W23/'Результаты КР по ОО'!E24</f>
        <v>3.5</v>
      </c>
    </row>
    <row r="25" spans="2:16" ht="15.75" thickBot="1">
      <c r="B25" s="27">
        <v>19</v>
      </c>
      <c r="C25" s="10" t="s">
        <v>118</v>
      </c>
      <c r="D25" s="14">
        <v>5</v>
      </c>
      <c r="E25" s="14">
        <v>4</v>
      </c>
      <c r="F25" s="14">
        <v>0</v>
      </c>
      <c r="G25" s="13">
        <f t="shared" si="0"/>
        <v>0</v>
      </c>
      <c r="H25" s="14">
        <v>2</v>
      </c>
      <c r="I25" s="13">
        <f t="shared" si="1"/>
        <v>0.5</v>
      </c>
      <c r="J25" s="14">
        <v>2</v>
      </c>
      <c r="K25" s="13">
        <f t="shared" si="2"/>
        <v>0.5</v>
      </c>
      <c r="L25" s="14">
        <v>0</v>
      </c>
      <c r="M25" s="13">
        <f t="shared" si="3"/>
        <v>0</v>
      </c>
      <c r="N25" s="14">
        <v>85</v>
      </c>
      <c r="O25" s="24">
        <f t="shared" si="4"/>
        <v>21.25</v>
      </c>
      <c r="P25" s="23">
        <f>'Рез-ты КР_ОГЭ'!W24/'Результаты КР по ОО'!E25</f>
        <v>3.5</v>
      </c>
    </row>
    <row r="26" spans="2:16" ht="15.75" thickBot="1">
      <c r="B26" s="63">
        <v>20</v>
      </c>
      <c r="C26" s="10" t="s">
        <v>53</v>
      </c>
      <c r="D26" s="14">
        <v>3</v>
      </c>
      <c r="E26" s="14">
        <v>3</v>
      </c>
      <c r="F26" s="14">
        <v>0</v>
      </c>
      <c r="G26" s="13">
        <f t="shared" si="0"/>
        <v>0</v>
      </c>
      <c r="H26" s="14">
        <v>3</v>
      </c>
      <c r="I26" s="13">
        <f t="shared" si="1"/>
        <v>1</v>
      </c>
      <c r="J26" s="14">
        <v>0</v>
      </c>
      <c r="K26" s="13">
        <f t="shared" si="2"/>
        <v>0</v>
      </c>
      <c r="L26" s="14">
        <v>0</v>
      </c>
      <c r="M26" s="13">
        <f t="shared" si="3"/>
        <v>0</v>
      </c>
      <c r="N26" s="14">
        <v>53</v>
      </c>
      <c r="O26" s="24">
        <f t="shared" si="4"/>
        <v>17.666666666666668</v>
      </c>
      <c r="P26" s="23">
        <f>'Рез-ты КР_ОГЭ'!W25/'Результаты КР по ОО'!E26</f>
        <v>3</v>
      </c>
    </row>
    <row r="27" spans="2:16" ht="26.25" thickBot="1">
      <c r="B27" s="15"/>
      <c r="C27" s="19" t="s">
        <v>28</v>
      </c>
      <c r="D27" s="19">
        <f>SUM(D7:D26)</f>
        <v>650</v>
      </c>
      <c r="E27" s="19">
        <f>SUM(E7:E26)</f>
        <v>611</v>
      </c>
      <c r="F27" s="19">
        <f>SUM(F7:F26)</f>
        <v>81</v>
      </c>
      <c r="G27" s="20">
        <f t="shared" si="0"/>
        <v>0.132569558101473</v>
      </c>
      <c r="H27" s="19">
        <f>SUM(H7:H26)</f>
        <v>318</v>
      </c>
      <c r="I27" s="21">
        <f t="shared" si="1"/>
        <v>0.5204582651391162</v>
      </c>
      <c r="J27" s="19">
        <f>SUM(J7:J26)</f>
        <v>176</v>
      </c>
      <c r="K27" s="21">
        <f t="shared" si="2"/>
        <v>0.28805237315875615</v>
      </c>
      <c r="L27" s="19">
        <f>SUM(L7:L26)</f>
        <v>36</v>
      </c>
      <c r="M27" s="21">
        <f t="shared" si="3"/>
        <v>0.058919803600654665</v>
      </c>
      <c r="N27" s="19">
        <f>SUM(N7:N26)</f>
        <v>12374</v>
      </c>
      <c r="O27" s="38">
        <f t="shared" si="4"/>
        <v>20.25204582651391</v>
      </c>
      <c r="P27" s="23">
        <f>'Рез-ты КР_ОГЭ'!W26/'Результаты КР по ОО'!E27</f>
        <v>3.2896890343698852</v>
      </c>
    </row>
  </sheetData>
  <sheetProtection/>
  <mergeCells count="15">
    <mergeCell ref="A3:A5"/>
    <mergeCell ref="E5:E6"/>
    <mergeCell ref="F5:G5"/>
    <mergeCell ref="L5:M5"/>
    <mergeCell ref="J5:K5"/>
    <mergeCell ref="B1:P1"/>
    <mergeCell ref="B4:B6"/>
    <mergeCell ref="C4:C6"/>
    <mergeCell ref="D4:E4"/>
    <mergeCell ref="F4:M4"/>
    <mergeCell ref="N4:N6"/>
    <mergeCell ref="O4:O6"/>
    <mergeCell ref="P4:P6"/>
    <mergeCell ref="H5:I5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25" sqref="O25"/>
    </sheetView>
  </sheetViews>
  <sheetFormatPr defaultColWidth="9.140625" defaultRowHeight="15"/>
  <cols>
    <col min="1" max="1" width="4.7109375" style="0" customWidth="1"/>
    <col min="2" max="2" width="36.421875" style="0" customWidth="1"/>
    <col min="3" max="5" width="5.140625" style="3" bestFit="1" customWidth="1"/>
    <col min="6" max="6" width="5.28125" style="3" customWidth="1"/>
    <col min="7" max="7" width="4.8515625" style="3" customWidth="1"/>
    <col min="8" max="8" width="5.7109375" style="3" customWidth="1"/>
    <col min="9" max="14" width="5.140625" style="3" bestFit="1" customWidth="1"/>
    <col min="15" max="15" width="7.7109375" style="3" bestFit="1" customWidth="1"/>
  </cols>
  <sheetData>
    <row r="1" ht="23.25" customHeight="1">
      <c r="A1" s="9" t="s">
        <v>56</v>
      </c>
    </row>
    <row r="2" spans="1:2" ht="15" customHeight="1">
      <c r="A2" s="73" t="s">
        <v>10</v>
      </c>
      <c r="B2" s="74"/>
    </row>
    <row r="3" spans="1:15" ht="14.25" customHeight="1">
      <c r="A3" s="75" t="s">
        <v>23</v>
      </c>
      <c r="B3" s="75" t="s">
        <v>10</v>
      </c>
      <c r="C3" s="77">
        <v>1</v>
      </c>
      <c r="D3" s="83"/>
      <c r="E3" s="83"/>
      <c r="F3" s="83"/>
      <c r="G3" s="83"/>
      <c r="H3" s="83"/>
      <c r="I3" s="83"/>
      <c r="J3" s="83"/>
      <c r="K3" s="83"/>
      <c r="L3" s="83"/>
      <c r="M3" s="84"/>
      <c r="N3" s="80" t="s">
        <v>0</v>
      </c>
      <c r="O3" s="91" t="s">
        <v>1</v>
      </c>
    </row>
    <row r="4" spans="1:15" ht="30.75" customHeight="1">
      <c r="A4" s="82"/>
      <c r="B4" s="82"/>
      <c r="C4" s="1" t="s">
        <v>2</v>
      </c>
      <c r="D4" s="1" t="s">
        <v>3</v>
      </c>
      <c r="E4" s="1" t="s">
        <v>4</v>
      </c>
      <c r="F4" s="41" t="s">
        <v>61</v>
      </c>
      <c r="G4" s="41" t="s">
        <v>62</v>
      </c>
      <c r="H4" s="41" t="s">
        <v>63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81"/>
      <c r="O4" s="92"/>
    </row>
    <row r="5" spans="1:15" ht="15">
      <c r="A5" s="76"/>
      <c r="B5" s="76"/>
      <c r="C5" s="39">
        <v>2</v>
      </c>
      <c r="D5" s="40">
        <v>3</v>
      </c>
      <c r="E5" s="40">
        <v>2</v>
      </c>
      <c r="F5" s="40">
        <v>1</v>
      </c>
      <c r="G5" s="40">
        <v>1</v>
      </c>
      <c r="H5" s="40">
        <v>1</v>
      </c>
      <c r="I5" s="40">
        <v>2</v>
      </c>
      <c r="J5" s="40">
        <v>2</v>
      </c>
      <c r="K5" s="40">
        <v>2</v>
      </c>
      <c r="L5" s="40">
        <v>2</v>
      </c>
      <c r="M5" s="40">
        <v>2</v>
      </c>
      <c r="N5" s="11">
        <f aca="true" t="shared" si="0" ref="N5:N18">SUM(C5:M5)</f>
        <v>20</v>
      </c>
      <c r="O5" s="93"/>
    </row>
    <row r="6" spans="1:16" ht="15">
      <c r="A6" s="6">
        <v>1</v>
      </c>
      <c r="B6" s="50" t="s">
        <v>82</v>
      </c>
      <c r="C6" s="33">
        <v>5</v>
      </c>
      <c r="D6" s="33">
        <v>2</v>
      </c>
      <c r="E6" s="33">
        <v>2</v>
      </c>
      <c r="F6" s="33">
        <v>3</v>
      </c>
      <c r="G6" s="33">
        <v>3</v>
      </c>
      <c r="H6" s="33">
        <v>3</v>
      </c>
      <c r="I6" s="34">
        <v>2</v>
      </c>
      <c r="J6" s="34">
        <v>1</v>
      </c>
      <c r="K6" s="34">
        <v>2</v>
      </c>
      <c r="L6" s="34">
        <v>1</v>
      </c>
      <c r="M6" s="33">
        <v>1</v>
      </c>
      <c r="N6" s="11">
        <f t="shared" si="0"/>
        <v>25</v>
      </c>
      <c r="O6" s="33">
        <v>9</v>
      </c>
      <c r="P6">
        <v>3</v>
      </c>
    </row>
    <row r="7" spans="1:15" ht="15">
      <c r="A7" s="6">
        <v>2</v>
      </c>
      <c r="B7" s="49" t="s">
        <v>83</v>
      </c>
      <c r="C7" s="2"/>
      <c r="D7" s="2"/>
      <c r="E7" s="2"/>
      <c r="F7" s="2"/>
      <c r="G7" s="2"/>
      <c r="H7" s="2"/>
      <c r="I7" s="5"/>
      <c r="J7" s="5"/>
      <c r="K7" s="5"/>
      <c r="L7" s="5"/>
      <c r="M7" s="2"/>
      <c r="N7" s="11">
        <f t="shared" si="0"/>
        <v>0</v>
      </c>
      <c r="O7" s="2"/>
    </row>
    <row r="8" spans="1:16" ht="15">
      <c r="A8" s="6">
        <v>3</v>
      </c>
      <c r="B8" s="51" t="s">
        <v>84</v>
      </c>
      <c r="C8" s="2">
        <v>5</v>
      </c>
      <c r="D8" s="2">
        <v>3</v>
      </c>
      <c r="E8" s="2">
        <v>3</v>
      </c>
      <c r="F8" s="2">
        <v>2</v>
      </c>
      <c r="G8" s="2">
        <v>2</v>
      </c>
      <c r="H8" s="2">
        <v>2</v>
      </c>
      <c r="I8" s="5">
        <v>1</v>
      </c>
      <c r="J8" s="5">
        <v>1</v>
      </c>
      <c r="K8" s="5">
        <v>1</v>
      </c>
      <c r="L8" s="5">
        <v>1</v>
      </c>
      <c r="M8" s="2">
        <v>1</v>
      </c>
      <c r="N8" s="11">
        <f t="shared" si="0"/>
        <v>22</v>
      </c>
      <c r="O8" s="2">
        <v>9</v>
      </c>
      <c r="P8">
        <v>3</v>
      </c>
    </row>
    <row r="9" spans="1:15" ht="15">
      <c r="A9" s="6">
        <v>4</v>
      </c>
      <c r="B9" s="49" t="s">
        <v>85</v>
      </c>
      <c r="C9" s="2"/>
      <c r="D9" s="2"/>
      <c r="E9" s="2"/>
      <c r="F9" s="2"/>
      <c r="G9" s="2"/>
      <c r="H9" s="2"/>
      <c r="I9" s="5"/>
      <c r="J9" s="5"/>
      <c r="K9" s="5"/>
      <c r="L9" s="5"/>
      <c r="M9" s="2"/>
      <c r="N9" s="11">
        <f t="shared" si="0"/>
        <v>0</v>
      </c>
      <c r="O9" s="2"/>
    </row>
    <row r="10" spans="1:18" ht="15">
      <c r="A10" s="6">
        <v>5</v>
      </c>
      <c r="B10" s="49" t="s">
        <v>70</v>
      </c>
      <c r="C10" s="2">
        <v>12</v>
      </c>
      <c r="D10" s="2">
        <v>6</v>
      </c>
      <c r="E10" s="2">
        <v>4</v>
      </c>
      <c r="F10" s="2">
        <v>6</v>
      </c>
      <c r="G10" s="2">
        <v>6</v>
      </c>
      <c r="H10" s="2">
        <v>2</v>
      </c>
      <c r="I10" s="5">
        <v>3</v>
      </c>
      <c r="J10" s="5">
        <v>4</v>
      </c>
      <c r="K10" s="5">
        <v>4</v>
      </c>
      <c r="L10" s="5">
        <v>5</v>
      </c>
      <c r="M10" s="2">
        <v>9</v>
      </c>
      <c r="N10" s="11">
        <f t="shared" si="0"/>
        <v>61</v>
      </c>
      <c r="O10" s="2">
        <v>21</v>
      </c>
      <c r="P10">
        <v>6</v>
      </c>
      <c r="R10" t="s">
        <v>37</v>
      </c>
    </row>
    <row r="11" spans="1:16" ht="15">
      <c r="A11" s="6">
        <v>6</v>
      </c>
      <c r="B11" s="49" t="s">
        <v>86</v>
      </c>
      <c r="C11" s="2">
        <v>5</v>
      </c>
      <c r="D11" s="2">
        <v>3</v>
      </c>
      <c r="E11" s="2">
        <v>3</v>
      </c>
      <c r="F11" s="2">
        <v>3</v>
      </c>
      <c r="G11" s="2">
        <v>2</v>
      </c>
      <c r="H11" s="2">
        <v>2</v>
      </c>
      <c r="I11" s="5">
        <v>2</v>
      </c>
      <c r="J11" s="5">
        <v>2</v>
      </c>
      <c r="K11" s="5">
        <v>2</v>
      </c>
      <c r="L11" s="5">
        <v>2</v>
      </c>
      <c r="M11" s="2">
        <v>2</v>
      </c>
      <c r="N11" s="11">
        <f t="shared" si="0"/>
        <v>28</v>
      </c>
      <c r="O11" s="2">
        <v>10</v>
      </c>
      <c r="P11">
        <v>3</v>
      </c>
    </row>
    <row r="12" spans="1:16" ht="15">
      <c r="A12" s="6">
        <v>7</v>
      </c>
      <c r="B12" s="49" t="s">
        <v>87</v>
      </c>
      <c r="C12" s="2">
        <v>10</v>
      </c>
      <c r="D12" s="2">
        <v>7</v>
      </c>
      <c r="E12" s="2">
        <v>7</v>
      </c>
      <c r="F12" s="2">
        <v>5</v>
      </c>
      <c r="G12" s="2">
        <v>3</v>
      </c>
      <c r="H12" s="2">
        <v>3</v>
      </c>
      <c r="I12" s="5">
        <v>5</v>
      </c>
      <c r="J12" s="5">
        <v>1</v>
      </c>
      <c r="K12" s="5">
        <v>11</v>
      </c>
      <c r="L12" s="5">
        <v>13</v>
      </c>
      <c r="M12" s="2">
        <v>10</v>
      </c>
      <c r="N12" s="11">
        <f t="shared" si="0"/>
        <v>75</v>
      </c>
      <c r="O12" s="2">
        <v>26</v>
      </c>
      <c r="P12">
        <v>7</v>
      </c>
    </row>
    <row r="13" spans="1:16" ht="15">
      <c r="A13" s="6">
        <v>8</v>
      </c>
      <c r="B13" s="49" t="s">
        <v>88</v>
      </c>
      <c r="C13" s="2">
        <v>5</v>
      </c>
      <c r="D13" s="2">
        <v>4</v>
      </c>
      <c r="E13" s="2">
        <v>2</v>
      </c>
      <c r="F13" s="2">
        <v>6</v>
      </c>
      <c r="G13" s="2">
        <v>2</v>
      </c>
      <c r="H13" s="2">
        <v>4</v>
      </c>
      <c r="I13" s="5">
        <v>0</v>
      </c>
      <c r="J13" s="5">
        <v>0</v>
      </c>
      <c r="K13" s="5">
        <v>1</v>
      </c>
      <c r="L13" s="5">
        <v>3</v>
      </c>
      <c r="M13" s="2">
        <v>6</v>
      </c>
      <c r="N13" s="11">
        <f t="shared" si="0"/>
        <v>33</v>
      </c>
      <c r="O13" s="2">
        <v>13</v>
      </c>
      <c r="P13">
        <v>4</v>
      </c>
    </row>
    <row r="14" spans="1:16" ht="15">
      <c r="A14" s="6">
        <v>9</v>
      </c>
      <c r="B14" s="53" t="s">
        <v>60</v>
      </c>
      <c r="C14" s="2">
        <v>8</v>
      </c>
      <c r="D14" s="2">
        <v>4</v>
      </c>
      <c r="E14" s="2">
        <v>0</v>
      </c>
      <c r="F14" s="2">
        <v>3</v>
      </c>
      <c r="G14" s="2">
        <v>2</v>
      </c>
      <c r="H14" s="2">
        <v>2</v>
      </c>
      <c r="I14" s="5">
        <v>1</v>
      </c>
      <c r="J14" s="5">
        <v>1</v>
      </c>
      <c r="K14" s="5">
        <v>3</v>
      </c>
      <c r="L14" s="5">
        <v>4</v>
      </c>
      <c r="M14" s="2">
        <v>7</v>
      </c>
      <c r="N14" s="11">
        <f t="shared" si="0"/>
        <v>35</v>
      </c>
      <c r="O14" s="2">
        <v>13</v>
      </c>
      <c r="P14">
        <v>4</v>
      </c>
    </row>
    <row r="15" spans="1:16" ht="15">
      <c r="A15" s="6">
        <v>10</v>
      </c>
      <c r="B15" s="53" t="s">
        <v>74</v>
      </c>
      <c r="C15" s="2"/>
      <c r="D15" s="2"/>
      <c r="E15" s="2"/>
      <c r="F15" s="2"/>
      <c r="G15" s="2"/>
      <c r="H15" s="2"/>
      <c r="I15" s="5"/>
      <c r="J15" s="5"/>
      <c r="K15" s="5"/>
      <c r="L15" s="5"/>
      <c r="M15" s="2"/>
      <c r="N15" s="11">
        <f t="shared" si="0"/>
        <v>0</v>
      </c>
      <c r="O15" s="2"/>
      <c r="P15">
        <v>0</v>
      </c>
    </row>
    <row r="16" spans="1:16" ht="15">
      <c r="A16" s="6">
        <v>11</v>
      </c>
      <c r="B16" s="49" t="s">
        <v>90</v>
      </c>
      <c r="C16" s="2">
        <v>2</v>
      </c>
      <c r="D16" s="2">
        <v>2</v>
      </c>
      <c r="E16" s="2">
        <v>2</v>
      </c>
      <c r="F16" s="2">
        <v>1</v>
      </c>
      <c r="G16" s="2">
        <v>1</v>
      </c>
      <c r="H16" s="2">
        <v>1</v>
      </c>
      <c r="I16" s="5">
        <v>1</v>
      </c>
      <c r="J16" s="5">
        <v>1</v>
      </c>
      <c r="K16" s="5">
        <v>1</v>
      </c>
      <c r="L16" s="5">
        <v>1</v>
      </c>
      <c r="M16" s="2">
        <v>1</v>
      </c>
      <c r="N16" s="11">
        <f t="shared" si="0"/>
        <v>14</v>
      </c>
      <c r="O16" s="2">
        <v>4</v>
      </c>
      <c r="P16">
        <v>1</v>
      </c>
    </row>
    <row r="17" spans="1:16" ht="15">
      <c r="A17" s="6">
        <v>12</v>
      </c>
      <c r="B17" s="49" t="s">
        <v>92</v>
      </c>
      <c r="C17" s="2">
        <v>7</v>
      </c>
      <c r="D17" s="2">
        <v>4</v>
      </c>
      <c r="E17" s="2">
        <v>4</v>
      </c>
      <c r="F17" s="2">
        <v>3</v>
      </c>
      <c r="G17" s="2">
        <v>0</v>
      </c>
      <c r="H17" s="2">
        <v>2</v>
      </c>
      <c r="I17" s="5">
        <v>1</v>
      </c>
      <c r="J17" s="5">
        <v>0</v>
      </c>
      <c r="K17" s="5">
        <v>2</v>
      </c>
      <c r="L17" s="5">
        <v>2</v>
      </c>
      <c r="M17" s="2">
        <v>4</v>
      </c>
      <c r="N17" s="11">
        <f t="shared" si="0"/>
        <v>29</v>
      </c>
      <c r="O17" s="2">
        <v>12</v>
      </c>
      <c r="P17">
        <v>4</v>
      </c>
    </row>
    <row r="18" spans="1:16" ht="15">
      <c r="A18" s="6">
        <v>13</v>
      </c>
      <c r="B18" s="49" t="s">
        <v>75</v>
      </c>
      <c r="C18" s="2">
        <v>2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5">
        <v>0</v>
      </c>
      <c r="J18" s="5">
        <v>1</v>
      </c>
      <c r="K18" s="5">
        <v>4</v>
      </c>
      <c r="L18" s="5">
        <v>3</v>
      </c>
      <c r="M18" s="2">
        <v>4</v>
      </c>
      <c r="N18" s="11">
        <f t="shared" si="0"/>
        <v>24</v>
      </c>
      <c r="O18" s="2">
        <v>7</v>
      </c>
      <c r="P18">
        <v>2</v>
      </c>
    </row>
    <row r="19" spans="1:18" s="3" customFormat="1" ht="15">
      <c r="A19"/>
      <c r="B19" s="12"/>
      <c r="O19" s="3">
        <f>SUM(O6:O18)</f>
        <v>124</v>
      </c>
      <c r="P19"/>
      <c r="Q19"/>
      <c r="R19"/>
    </row>
    <row r="20" spans="1:18" s="3" customFormat="1" ht="15">
      <c r="A20"/>
      <c r="B20" s="12"/>
      <c r="P20"/>
      <c r="Q20"/>
      <c r="R20"/>
    </row>
    <row r="21" spans="1:18" s="3" customFormat="1" ht="15">
      <c r="A21"/>
      <c r="B21" s="12"/>
      <c r="P21"/>
      <c r="Q21"/>
      <c r="R21"/>
    </row>
    <row r="22" spans="1:18" s="3" customFormat="1" ht="15">
      <c r="A22"/>
      <c r="B22" s="12"/>
      <c r="P22"/>
      <c r="Q22"/>
      <c r="R22"/>
    </row>
    <row r="23" spans="1:18" s="3" customFormat="1" ht="15">
      <c r="A23"/>
      <c r="B23" s="12"/>
      <c r="P23"/>
      <c r="Q23"/>
      <c r="R23"/>
    </row>
    <row r="24" spans="1:18" s="3" customFormat="1" ht="15">
      <c r="A24"/>
      <c r="B24" s="12"/>
      <c r="P24"/>
      <c r="Q24"/>
      <c r="R24"/>
    </row>
    <row r="25" spans="1:18" s="3" customFormat="1" ht="15">
      <c r="A25"/>
      <c r="B25" s="12"/>
      <c r="P25"/>
      <c r="Q25"/>
      <c r="R25"/>
    </row>
    <row r="26" spans="1:18" s="3" customFormat="1" ht="15">
      <c r="A26"/>
      <c r="B26" s="12"/>
      <c r="P26"/>
      <c r="Q26"/>
      <c r="R26"/>
    </row>
    <row r="27" spans="1:18" s="3" customFormat="1" ht="15">
      <c r="A27"/>
      <c r="B27" s="12"/>
      <c r="P27"/>
      <c r="Q27"/>
      <c r="R27"/>
    </row>
    <row r="28" spans="1:18" s="3" customFormat="1" ht="15">
      <c r="A28"/>
      <c r="B28" s="12"/>
      <c r="P28"/>
      <c r="Q28"/>
      <c r="R28"/>
    </row>
    <row r="29" spans="1:18" s="3" customFormat="1" ht="15">
      <c r="A29"/>
      <c r="B29" s="12"/>
      <c r="P29"/>
      <c r="Q29"/>
      <c r="R29"/>
    </row>
    <row r="30" spans="1:18" s="3" customFormat="1" ht="15">
      <c r="A30"/>
      <c r="B30" s="12"/>
      <c r="P30"/>
      <c r="Q30"/>
      <c r="R30"/>
    </row>
    <row r="31" spans="1:18" s="3" customFormat="1" ht="15">
      <c r="A31"/>
      <c r="B31" s="12"/>
      <c r="P31"/>
      <c r="Q31"/>
      <c r="R31"/>
    </row>
    <row r="32" spans="1:18" s="3" customFormat="1" ht="15">
      <c r="A32"/>
      <c r="B32" s="12"/>
      <c r="P32"/>
      <c r="Q32"/>
      <c r="R32"/>
    </row>
    <row r="33" spans="1:18" s="3" customFormat="1" ht="15">
      <c r="A33"/>
      <c r="B33" s="12"/>
      <c r="P33"/>
      <c r="Q33"/>
      <c r="R33"/>
    </row>
    <row r="34" spans="1:18" s="3" customFormat="1" ht="15">
      <c r="A34"/>
      <c r="B34" s="12"/>
      <c r="P34"/>
      <c r="Q34"/>
      <c r="R34"/>
    </row>
    <row r="35" spans="1:18" s="3" customFormat="1" ht="15">
      <c r="A35"/>
      <c r="B35" s="12"/>
      <c r="P35"/>
      <c r="Q35"/>
      <c r="R35"/>
    </row>
    <row r="36" spans="1:18" s="3" customFormat="1" ht="15">
      <c r="A36"/>
      <c r="B36" s="12"/>
      <c r="P36"/>
      <c r="Q36"/>
      <c r="R36"/>
    </row>
    <row r="37" spans="1:18" s="3" customFormat="1" ht="15">
      <c r="A37"/>
      <c r="B37" s="12"/>
      <c r="P37"/>
      <c r="Q37"/>
      <c r="R37"/>
    </row>
    <row r="38" spans="1:18" s="3" customFormat="1" ht="15">
      <c r="A38"/>
      <c r="B38" s="12"/>
      <c r="P38"/>
      <c r="Q38"/>
      <c r="R38"/>
    </row>
    <row r="39" spans="1:18" s="3" customFormat="1" ht="15">
      <c r="A39"/>
      <c r="B39" s="12"/>
      <c r="P39"/>
      <c r="Q39"/>
      <c r="R39"/>
    </row>
    <row r="40" spans="1:18" s="3" customFormat="1" ht="15">
      <c r="A40"/>
      <c r="B40" s="12"/>
      <c r="P40"/>
      <c r="Q40"/>
      <c r="R40"/>
    </row>
    <row r="41" spans="1:18" s="3" customFormat="1" ht="15">
      <c r="A41"/>
      <c r="B41" s="12"/>
      <c r="P41"/>
      <c r="Q41"/>
      <c r="R41"/>
    </row>
  </sheetData>
  <sheetProtection/>
  <mergeCells count="6">
    <mergeCell ref="N3:N4"/>
    <mergeCell ref="O3:O5"/>
    <mergeCell ref="C3:M3"/>
    <mergeCell ref="A2:B2"/>
    <mergeCell ref="A3:A5"/>
    <mergeCell ref="B3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B1">
      <selection activeCell="K25" sqref="K25"/>
    </sheetView>
  </sheetViews>
  <sheetFormatPr defaultColWidth="9.140625" defaultRowHeight="15"/>
  <cols>
    <col min="1" max="1" width="5.28125" style="7" customWidth="1"/>
    <col min="2" max="2" width="3.57421875" style="7" customWidth="1"/>
    <col min="3" max="3" width="29.7109375" style="7" customWidth="1"/>
    <col min="4" max="4" width="5.8515625" style="7" customWidth="1"/>
    <col min="5" max="5" width="5.7109375" style="7" customWidth="1"/>
    <col min="6" max="6" width="5.8515625" style="7" customWidth="1"/>
    <col min="7" max="7" width="8.28125" style="7" customWidth="1"/>
    <col min="8" max="8" width="5.140625" style="7" customWidth="1"/>
    <col min="9" max="9" width="7.8515625" style="7" customWidth="1"/>
    <col min="10" max="10" width="5.8515625" style="7" customWidth="1"/>
    <col min="11" max="11" width="7.57421875" style="7" customWidth="1"/>
    <col min="12" max="12" width="5.8515625" style="7" customWidth="1"/>
    <col min="13" max="13" width="11.28125" style="7" customWidth="1"/>
    <col min="14" max="14" width="6.140625" style="7" customWidth="1"/>
    <col min="15" max="15" width="8.8515625" style="7" customWidth="1"/>
    <col min="16" max="16" width="7.7109375" style="7" customWidth="1"/>
    <col min="17" max="17" width="3.8515625" style="7" customWidth="1"/>
    <col min="18" max="18" width="4.28125" style="7" customWidth="1"/>
    <col min="19" max="19" width="3.8515625" style="7" customWidth="1"/>
    <col min="20" max="20" width="3.57421875" style="7" customWidth="1"/>
    <col min="21" max="21" width="4.7109375" style="7" customWidth="1"/>
    <col min="22" max="22" width="3.57421875" style="7" customWidth="1"/>
    <col min="23" max="23" width="4.00390625" style="7" customWidth="1"/>
    <col min="24" max="24" width="3.57421875" style="7" customWidth="1"/>
    <col min="25" max="25" width="3.7109375" style="7" customWidth="1"/>
    <col min="26" max="26" width="2.7109375" style="7" customWidth="1"/>
    <col min="27" max="27" width="4.00390625" style="7" customWidth="1"/>
    <col min="28" max="28" width="4.140625" style="7" customWidth="1"/>
    <col min="29" max="30" width="3.00390625" style="7" bestFit="1" customWidth="1"/>
    <col min="31" max="31" width="3.7109375" style="7" customWidth="1"/>
    <col min="32" max="32" width="3.00390625" style="7" customWidth="1"/>
    <col min="33" max="33" width="3.421875" style="7" customWidth="1"/>
    <col min="34" max="34" width="3.00390625" style="7" customWidth="1"/>
    <col min="35" max="35" width="3.28125" style="7" customWidth="1"/>
    <col min="36" max="36" width="4.00390625" style="7" customWidth="1"/>
    <col min="37" max="38" width="3.57421875" style="7" customWidth="1"/>
    <col min="39" max="39" width="3.8515625" style="7" customWidth="1"/>
    <col min="40" max="40" width="5.8515625" style="7" customWidth="1"/>
    <col min="41" max="41" width="8.8515625" style="7" customWidth="1"/>
    <col min="42" max="42" width="3.28125" style="7" bestFit="1" customWidth="1"/>
    <col min="43" max="43" width="2.57421875" style="7" bestFit="1" customWidth="1"/>
    <col min="44" max="44" width="3.28125" style="7" bestFit="1" customWidth="1"/>
    <col min="45" max="45" width="2.57421875" style="7" bestFit="1" customWidth="1"/>
    <col min="46" max="46" width="3.28125" style="7" bestFit="1" customWidth="1"/>
    <col min="47" max="47" width="2.57421875" style="7" bestFit="1" customWidth="1"/>
    <col min="48" max="48" width="3.28125" style="7" bestFit="1" customWidth="1"/>
    <col min="49" max="49" width="2.57421875" style="7" bestFit="1" customWidth="1"/>
    <col min="50" max="16384" width="9.140625" style="7" customWidth="1"/>
  </cols>
  <sheetData>
    <row r="1" spans="2:16" ht="15.75">
      <c r="B1" s="94" t="s">
        <v>38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ht="1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5" customHeight="1" thickBot="1">
      <c r="A3" s="101" t="s">
        <v>11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24" customHeight="1" thickBot="1">
      <c r="A4" s="101"/>
      <c r="B4" s="95" t="s">
        <v>24</v>
      </c>
      <c r="C4" s="95" t="s">
        <v>25</v>
      </c>
      <c r="D4" s="98" t="s">
        <v>12</v>
      </c>
      <c r="E4" s="99"/>
      <c r="F4" s="98" t="s">
        <v>13</v>
      </c>
      <c r="G4" s="100"/>
      <c r="H4" s="100"/>
      <c r="I4" s="100"/>
      <c r="J4" s="100"/>
      <c r="K4" s="100"/>
      <c r="L4" s="100"/>
      <c r="M4" s="99"/>
      <c r="N4" s="95" t="s">
        <v>20</v>
      </c>
      <c r="O4" s="95" t="s">
        <v>21</v>
      </c>
      <c r="P4" s="95" t="s">
        <v>22</v>
      </c>
    </row>
    <row r="5" spans="1:16" ht="15.75" thickBot="1">
      <c r="A5" s="101"/>
      <c r="B5" s="96"/>
      <c r="C5" s="96"/>
      <c r="D5" s="95" t="s">
        <v>26</v>
      </c>
      <c r="E5" s="95" t="s">
        <v>27</v>
      </c>
      <c r="F5" s="98" t="s">
        <v>14</v>
      </c>
      <c r="G5" s="99"/>
      <c r="H5" s="98" t="s">
        <v>15</v>
      </c>
      <c r="I5" s="99"/>
      <c r="J5" s="98" t="s">
        <v>16</v>
      </c>
      <c r="K5" s="99"/>
      <c r="L5" s="98" t="s">
        <v>17</v>
      </c>
      <c r="M5" s="99"/>
      <c r="N5" s="96"/>
      <c r="O5" s="96"/>
      <c r="P5" s="96"/>
    </row>
    <row r="6" spans="1:16" ht="23.25" customHeight="1" thickBot="1">
      <c r="A6" s="6"/>
      <c r="B6" s="97"/>
      <c r="C6" s="96"/>
      <c r="D6" s="96"/>
      <c r="E6" s="96"/>
      <c r="F6" s="28" t="s">
        <v>18</v>
      </c>
      <c r="G6" s="29" t="s">
        <v>19</v>
      </c>
      <c r="H6" s="28" t="s">
        <v>18</v>
      </c>
      <c r="I6" s="29" t="s">
        <v>19</v>
      </c>
      <c r="J6" s="28" t="s">
        <v>18</v>
      </c>
      <c r="K6" s="29" t="s">
        <v>19</v>
      </c>
      <c r="L6" s="28" t="s">
        <v>18</v>
      </c>
      <c r="M6" s="29" t="s">
        <v>19</v>
      </c>
      <c r="N6" s="96"/>
      <c r="O6" s="96"/>
      <c r="P6" s="96"/>
    </row>
    <row r="7" spans="1:16" ht="15.75" thickBot="1">
      <c r="A7" s="8"/>
      <c r="B7" s="63">
        <v>1</v>
      </c>
      <c r="C7" s="25" t="s">
        <v>34</v>
      </c>
      <c r="D7" s="14">
        <v>4</v>
      </c>
      <c r="E7" s="14">
        <v>3</v>
      </c>
      <c r="F7" s="14">
        <v>0</v>
      </c>
      <c r="G7" s="13">
        <f>F7/E7</f>
        <v>0</v>
      </c>
      <c r="H7" s="14">
        <v>2</v>
      </c>
      <c r="I7" s="13">
        <f>H7/E7</f>
        <v>0.6666666666666666</v>
      </c>
      <c r="J7" s="14">
        <v>1</v>
      </c>
      <c r="K7" s="13">
        <f>J7/E7</f>
        <v>0.3333333333333333</v>
      </c>
      <c r="L7" s="14">
        <v>0</v>
      </c>
      <c r="M7" s="13">
        <f>L7/E7</f>
        <v>0</v>
      </c>
      <c r="N7" s="14">
        <v>25</v>
      </c>
      <c r="O7" s="24">
        <f>N7/E7</f>
        <v>8.333333333333334</v>
      </c>
      <c r="P7" s="23">
        <f>'Рез-ты КР_ГВЭ'!O6/'Результаты КР по ОО (2)'!E7</f>
        <v>3</v>
      </c>
    </row>
    <row r="8" spans="2:16" ht="15.75" thickBot="1">
      <c r="B8" s="63">
        <v>2</v>
      </c>
      <c r="C8" s="10" t="s">
        <v>33</v>
      </c>
      <c r="D8" s="32">
        <v>3</v>
      </c>
      <c r="E8" s="32"/>
      <c r="F8" s="32"/>
      <c r="G8" s="13" t="e">
        <f aca="true" t="shared" si="0" ref="G8:G20">F8/E8</f>
        <v>#DIV/0!</v>
      </c>
      <c r="H8" s="32"/>
      <c r="I8" s="13" t="e">
        <f aca="true" t="shared" si="1" ref="I8:I20">H8/E8</f>
        <v>#DIV/0!</v>
      </c>
      <c r="J8" s="32"/>
      <c r="K8" s="13" t="e">
        <f aca="true" t="shared" si="2" ref="K8:K20">J8/E8</f>
        <v>#DIV/0!</v>
      </c>
      <c r="L8" s="32"/>
      <c r="M8" s="13" t="e">
        <f aca="true" t="shared" si="3" ref="M8:M20">L8/E8</f>
        <v>#DIV/0!</v>
      </c>
      <c r="N8" s="32"/>
      <c r="O8" s="24" t="e">
        <f aca="true" t="shared" si="4" ref="O8:O20">N8/E8</f>
        <v>#DIV/0!</v>
      </c>
      <c r="P8" s="23" t="e">
        <f>'Рез-ты КР_ГВЭ'!O7/'Результаты КР по ОО (2)'!E8</f>
        <v>#DIV/0!</v>
      </c>
    </row>
    <row r="9" spans="2:16" ht="15.75" thickBot="1">
      <c r="B9" s="63">
        <v>3</v>
      </c>
      <c r="C9" s="10" t="s">
        <v>40</v>
      </c>
      <c r="D9" s="14">
        <v>3</v>
      </c>
      <c r="E9" s="14">
        <v>3</v>
      </c>
      <c r="F9" s="14">
        <v>0</v>
      </c>
      <c r="G9" s="13">
        <f t="shared" si="0"/>
        <v>0</v>
      </c>
      <c r="H9" s="14">
        <v>3</v>
      </c>
      <c r="I9" s="13">
        <f t="shared" si="1"/>
        <v>1</v>
      </c>
      <c r="J9" s="14">
        <v>0</v>
      </c>
      <c r="K9" s="13">
        <f t="shared" si="2"/>
        <v>0</v>
      </c>
      <c r="L9" s="14">
        <v>0</v>
      </c>
      <c r="M9" s="13">
        <f t="shared" si="3"/>
        <v>0</v>
      </c>
      <c r="N9" s="14">
        <v>22</v>
      </c>
      <c r="O9" s="24">
        <f t="shared" si="4"/>
        <v>7.333333333333333</v>
      </c>
      <c r="P9" s="23">
        <f>'Рез-ты КР_ГВЭ'!O8/'Результаты КР по ОО (2)'!E9</f>
        <v>3</v>
      </c>
    </row>
    <row r="10" spans="2:16" ht="15.75" thickBot="1">
      <c r="B10" s="63">
        <v>4</v>
      </c>
      <c r="C10" s="10" t="s">
        <v>35</v>
      </c>
      <c r="D10" s="14">
        <v>2</v>
      </c>
      <c r="E10" s="14"/>
      <c r="F10" s="14"/>
      <c r="G10" s="13" t="e">
        <f>F10/E10</f>
        <v>#DIV/0!</v>
      </c>
      <c r="H10" s="14"/>
      <c r="I10" s="13" t="e">
        <f>H10/E10</f>
        <v>#DIV/0!</v>
      </c>
      <c r="J10" s="14"/>
      <c r="K10" s="13" t="e">
        <f>J10/E10</f>
        <v>#DIV/0!</v>
      </c>
      <c r="L10" s="14"/>
      <c r="M10" s="13" t="e">
        <f>L10/E10</f>
        <v>#DIV/0!</v>
      </c>
      <c r="N10" s="26"/>
      <c r="O10" s="36" t="e">
        <f>N10/E10</f>
        <v>#DIV/0!</v>
      </c>
      <c r="P10" s="23" t="e">
        <f>'Рез-ты КР_ГВЭ'!O9/'Результаты КР по ОО (2)'!E10</f>
        <v>#DIV/0!</v>
      </c>
    </row>
    <row r="11" spans="2:16" ht="15.75" thickBot="1">
      <c r="B11" s="63">
        <v>5</v>
      </c>
      <c r="C11" s="10" t="s">
        <v>41</v>
      </c>
      <c r="D11" s="14">
        <v>7</v>
      </c>
      <c r="E11" s="14">
        <v>6</v>
      </c>
      <c r="F11" s="14">
        <v>0</v>
      </c>
      <c r="G11" s="13">
        <f>F11/E11</f>
        <v>0</v>
      </c>
      <c r="H11" s="14">
        <v>4</v>
      </c>
      <c r="I11" s="13">
        <f>H11/E11</f>
        <v>0.6666666666666666</v>
      </c>
      <c r="J11" s="14">
        <v>1</v>
      </c>
      <c r="K11" s="13">
        <f>J11/E11</f>
        <v>0.16666666666666666</v>
      </c>
      <c r="L11" s="14">
        <v>1</v>
      </c>
      <c r="M11" s="13">
        <f>L11/E11</f>
        <v>0.16666666666666666</v>
      </c>
      <c r="N11" s="14">
        <v>61</v>
      </c>
      <c r="O11" s="24">
        <f>N11/E11</f>
        <v>10.166666666666666</v>
      </c>
      <c r="P11" s="23">
        <f>'Рез-ты КР_ГВЭ'!O10/'Результаты КР по ОО (2)'!E11</f>
        <v>3.5</v>
      </c>
    </row>
    <row r="12" spans="2:16" ht="15.75" thickBot="1">
      <c r="B12" s="63">
        <v>6</v>
      </c>
      <c r="C12" s="10" t="s">
        <v>39</v>
      </c>
      <c r="D12" s="32">
        <v>3</v>
      </c>
      <c r="E12" s="32">
        <v>3</v>
      </c>
      <c r="F12" s="32">
        <v>0</v>
      </c>
      <c r="G12" s="13">
        <f t="shared" si="0"/>
        <v>0</v>
      </c>
      <c r="H12" s="32">
        <v>2</v>
      </c>
      <c r="I12" s="13">
        <f t="shared" si="1"/>
        <v>0.6666666666666666</v>
      </c>
      <c r="J12" s="32">
        <v>1</v>
      </c>
      <c r="K12" s="13">
        <f t="shared" si="2"/>
        <v>0.3333333333333333</v>
      </c>
      <c r="L12" s="32">
        <v>0</v>
      </c>
      <c r="M12" s="13">
        <f t="shared" si="3"/>
        <v>0</v>
      </c>
      <c r="N12" s="32">
        <v>28</v>
      </c>
      <c r="O12" s="24">
        <f t="shared" si="4"/>
        <v>9.333333333333334</v>
      </c>
      <c r="P12" s="23">
        <f>'Рез-ты КР_ГВЭ'!O11/'Результаты КР по ОО (2)'!E12</f>
        <v>3.3333333333333335</v>
      </c>
    </row>
    <row r="13" spans="2:16" ht="15.75" thickBot="1">
      <c r="B13" s="63">
        <v>7</v>
      </c>
      <c r="C13" s="10" t="s">
        <v>42</v>
      </c>
      <c r="D13" s="14">
        <v>7</v>
      </c>
      <c r="E13" s="14">
        <v>7</v>
      </c>
      <c r="F13" s="14">
        <v>0</v>
      </c>
      <c r="G13" s="13">
        <f>F13/E13</f>
        <v>0</v>
      </c>
      <c r="H13" s="14">
        <v>4</v>
      </c>
      <c r="I13" s="13">
        <f>H13/E13</f>
        <v>0.5714285714285714</v>
      </c>
      <c r="J13" s="14">
        <v>1</v>
      </c>
      <c r="K13" s="13">
        <f>J13/E13</f>
        <v>0.14285714285714285</v>
      </c>
      <c r="L13" s="14">
        <v>2</v>
      </c>
      <c r="M13" s="13">
        <f>L13/E13</f>
        <v>0.2857142857142857</v>
      </c>
      <c r="N13" s="14">
        <v>75</v>
      </c>
      <c r="O13" s="24">
        <f>N13/E13</f>
        <v>10.714285714285714</v>
      </c>
      <c r="P13" s="23">
        <f>'Рез-ты КР_ГВЭ'!O12/'Результаты КР по ОО (2)'!E13</f>
        <v>3.7142857142857144</v>
      </c>
    </row>
    <row r="14" spans="2:16" ht="15.75" thickBot="1">
      <c r="B14" s="63">
        <v>8</v>
      </c>
      <c r="C14" s="10" t="s">
        <v>43</v>
      </c>
      <c r="D14" s="14">
        <v>5</v>
      </c>
      <c r="E14" s="14">
        <v>4</v>
      </c>
      <c r="F14" s="14">
        <v>0</v>
      </c>
      <c r="G14" s="13">
        <f t="shared" si="0"/>
        <v>0</v>
      </c>
      <c r="H14" s="14">
        <v>3</v>
      </c>
      <c r="I14" s="13">
        <f t="shared" si="1"/>
        <v>0.75</v>
      </c>
      <c r="J14" s="14">
        <v>1</v>
      </c>
      <c r="K14" s="13">
        <f t="shared" si="2"/>
        <v>0.25</v>
      </c>
      <c r="L14" s="14">
        <v>0</v>
      </c>
      <c r="M14" s="13">
        <f t="shared" si="3"/>
        <v>0</v>
      </c>
      <c r="N14" s="14">
        <v>33</v>
      </c>
      <c r="O14" s="24">
        <f t="shared" si="4"/>
        <v>8.25</v>
      </c>
      <c r="P14" s="23">
        <f>'Рез-ты КР_ГВЭ'!O13/'Результаты КР по ОО (2)'!E14</f>
        <v>3.25</v>
      </c>
    </row>
    <row r="15" spans="2:16" ht="15.75" thickBot="1">
      <c r="B15" s="63">
        <v>9</v>
      </c>
      <c r="C15" s="10" t="s">
        <v>45</v>
      </c>
      <c r="D15" s="14">
        <v>4</v>
      </c>
      <c r="E15" s="14">
        <v>4</v>
      </c>
      <c r="F15" s="14">
        <v>0</v>
      </c>
      <c r="G15" s="13">
        <f t="shared" si="0"/>
        <v>0</v>
      </c>
      <c r="H15" s="14">
        <v>3</v>
      </c>
      <c r="I15" s="13">
        <f t="shared" si="1"/>
        <v>0.75</v>
      </c>
      <c r="J15" s="14">
        <v>1</v>
      </c>
      <c r="K15" s="13">
        <f t="shared" si="2"/>
        <v>0.25</v>
      </c>
      <c r="L15" s="14">
        <v>0</v>
      </c>
      <c r="M15" s="13">
        <f t="shared" si="3"/>
        <v>0</v>
      </c>
      <c r="N15" s="14">
        <v>35</v>
      </c>
      <c r="O15" s="24">
        <f t="shared" si="4"/>
        <v>8.75</v>
      </c>
      <c r="P15" s="23">
        <f>'Рез-ты КР_ГВЭ'!O14/'Результаты КР по ОО (2)'!E15</f>
        <v>3.25</v>
      </c>
    </row>
    <row r="16" spans="2:16" ht="15.75" thickBot="1">
      <c r="B16" s="63">
        <v>10</v>
      </c>
      <c r="C16" s="10" t="s">
        <v>46</v>
      </c>
      <c r="D16" s="14">
        <v>1</v>
      </c>
      <c r="E16" s="14">
        <v>0</v>
      </c>
      <c r="F16" s="14">
        <v>0</v>
      </c>
      <c r="G16" s="13" t="e">
        <f>F16/E16</f>
        <v>#DIV/0!</v>
      </c>
      <c r="H16" s="14">
        <v>0</v>
      </c>
      <c r="I16" s="13" t="e">
        <f>H16/E16</f>
        <v>#DIV/0!</v>
      </c>
      <c r="J16" s="14">
        <v>0</v>
      </c>
      <c r="K16" s="13" t="e">
        <f>J16/E16</f>
        <v>#DIV/0!</v>
      </c>
      <c r="L16" s="14">
        <v>0</v>
      </c>
      <c r="M16" s="13" t="e">
        <f>L16/E16</f>
        <v>#DIV/0!</v>
      </c>
      <c r="N16" s="14">
        <v>0</v>
      </c>
      <c r="O16" s="24" t="e">
        <f>N16/E16</f>
        <v>#DIV/0!</v>
      </c>
      <c r="P16" s="23" t="e">
        <f>'Рез-ты КР_ГВЭ'!O15/'Результаты КР по ОО (2)'!E16</f>
        <v>#DIV/0!</v>
      </c>
    </row>
    <row r="17" spans="2:16" ht="15.75" thickBot="1">
      <c r="B17" s="63">
        <v>11</v>
      </c>
      <c r="C17" s="10" t="s">
        <v>47</v>
      </c>
      <c r="D17" s="14">
        <v>1</v>
      </c>
      <c r="E17" s="14">
        <v>1</v>
      </c>
      <c r="F17" s="14">
        <v>0</v>
      </c>
      <c r="G17" s="13">
        <f t="shared" si="0"/>
        <v>0</v>
      </c>
      <c r="H17" s="14">
        <v>0</v>
      </c>
      <c r="I17" s="13">
        <f t="shared" si="1"/>
        <v>0</v>
      </c>
      <c r="J17" s="14">
        <v>1</v>
      </c>
      <c r="K17" s="13">
        <f t="shared" si="2"/>
        <v>1</v>
      </c>
      <c r="L17" s="14">
        <v>0</v>
      </c>
      <c r="M17" s="13">
        <f t="shared" si="3"/>
        <v>0</v>
      </c>
      <c r="N17" s="14">
        <v>14</v>
      </c>
      <c r="O17" s="24">
        <f t="shared" si="4"/>
        <v>14</v>
      </c>
      <c r="P17" s="23">
        <f>'Рез-ты КР_ГВЭ'!O16/'Результаты КР по ОО (2)'!E17</f>
        <v>4</v>
      </c>
    </row>
    <row r="18" spans="2:16" ht="15.75" thickBot="1">
      <c r="B18" s="63">
        <v>12</v>
      </c>
      <c r="C18" s="22" t="s">
        <v>50</v>
      </c>
      <c r="D18" s="30">
        <v>4</v>
      </c>
      <c r="E18" s="30">
        <v>4</v>
      </c>
      <c r="F18" s="30">
        <v>1</v>
      </c>
      <c r="G18" s="31">
        <f t="shared" si="0"/>
        <v>0.25</v>
      </c>
      <c r="H18" s="30">
        <v>2</v>
      </c>
      <c r="I18" s="31">
        <f t="shared" si="1"/>
        <v>0.5</v>
      </c>
      <c r="J18" s="30">
        <v>1</v>
      </c>
      <c r="K18" s="31">
        <f t="shared" si="2"/>
        <v>0.25</v>
      </c>
      <c r="L18" s="30">
        <v>0</v>
      </c>
      <c r="M18" s="31">
        <f t="shared" si="3"/>
        <v>0</v>
      </c>
      <c r="N18" s="30">
        <v>29</v>
      </c>
      <c r="O18" s="37">
        <f t="shared" si="4"/>
        <v>7.25</v>
      </c>
      <c r="P18" s="23">
        <f>'Рез-ты КР_ГВЭ'!O17/'Результаты КР по ОО (2)'!E18</f>
        <v>3</v>
      </c>
    </row>
    <row r="19" spans="2:16" ht="15.75" thickBot="1">
      <c r="B19" s="63">
        <v>13</v>
      </c>
      <c r="C19" s="10" t="s">
        <v>118</v>
      </c>
      <c r="D19" s="14">
        <v>3</v>
      </c>
      <c r="E19" s="14">
        <v>2</v>
      </c>
      <c r="F19" s="14">
        <v>0</v>
      </c>
      <c r="G19" s="13">
        <f t="shared" si="0"/>
        <v>0</v>
      </c>
      <c r="H19" s="14">
        <v>1</v>
      </c>
      <c r="I19" s="13">
        <f t="shared" si="1"/>
        <v>0.5</v>
      </c>
      <c r="J19" s="14">
        <v>1</v>
      </c>
      <c r="K19" s="13">
        <f t="shared" si="2"/>
        <v>0.5</v>
      </c>
      <c r="L19" s="14">
        <v>0</v>
      </c>
      <c r="M19" s="13">
        <f t="shared" si="3"/>
        <v>0</v>
      </c>
      <c r="N19" s="14">
        <v>24</v>
      </c>
      <c r="O19" s="24">
        <f t="shared" si="4"/>
        <v>12</v>
      </c>
      <c r="P19" s="23">
        <f>'Рез-ты КР_ГВЭ'!O18/'Результаты КР по ОО (2)'!E19</f>
        <v>3.5</v>
      </c>
    </row>
    <row r="20" spans="2:16" ht="26.25" thickBot="1">
      <c r="B20" s="15"/>
      <c r="C20" s="19" t="s">
        <v>28</v>
      </c>
      <c r="D20" s="19">
        <f>SUM(D7:D19)</f>
        <v>47</v>
      </c>
      <c r="E20" s="19">
        <f>SUM(E7:E19)</f>
        <v>37</v>
      </c>
      <c r="F20" s="19">
        <f>SUM(F7:F19)</f>
        <v>1</v>
      </c>
      <c r="G20" s="20">
        <f t="shared" si="0"/>
        <v>0.02702702702702703</v>
      </c>
      <c r="H20" s="19">
        <f>SUM(H7:H19)</f>
        <v>24</v>
      </c>
      <c r="I20" s="21">
        <f t="shared" si="1"/>
        <v>0.6486486486486487</v>
      </c>
      <c r="J20" s="19">
        <f>SUM(J7:J19)</f>
        <v>9</v>
      </c>
      <c r="K20" s="21">
        <f t="shared" si="2"/>
        <v>0.24324324324324326</v>
      </c>
      <c r="L20" s="19">
        <f>SUM(L7:L19)</f>
        <v>3</v>
      </c>
      <c r="M20" s="21">
        <f t="shared" si="3"/>
        <v>0.08108108108108109</v>
      </c>
      <c r="N20" s="19">
        <f>SUM(N7:N19)</f>
        <v>346</v>
      </c>
      <c r="O20" s="38">
        <f t="shared" si="4"/>
        <v>9.35135135135135</v>
      </c>
      <c r="P20" s="23">
        <f>'Рез-ты КР_ГВЭ'!O19/'Результаты КР по ОО (2)'!E20</f>
        <v>3.3513513513513513</v>
      </c>
    </row>
  </sheetData>
  <sheetProtection/>
  <mergeCells count="15">
    <mergeCell ref="N4:N6"/>
    <mergeCell ref="D5:D6"/>
    <mergeCell ref="E5:E6"/>
    <mergeCell ref="F5:G5"/>
    <mergeCell ref="H5:I5"/>
    <mergeCell ref="J5:K5"/>
    <mergeCell ref="L5:M5"/>
    <mergeCell ref="B1:P1"/>
    <mergeCell ref="O4:O6"/>
    <mergeCell ref="P4:P6"/>
    <mergeCell ref="A3:A5"/>
    <mergeCell ref="B4:B6"/>
    <mergeCell ref="C4:C6"/>
    <mergeCell ref="D4:E4"/>
    <mergeCell ref="F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5"/>
  <sheetViews>
    <sheetView zoomScalePageLayoutView="0" workbookViewId="0" topLeftCell="A1">
      <selection activeCell="G21" sqref="G21"/>
    </sheetView>
  </sheetViews>
  <sheetFormatPr defaultColWidth="9.140625" defaultRowHeight="15"/>
  <cols>
    <col min="2" max="2" width="5.57421875" style="0" customWidth="1"/>
    <col min="3" max="3" width="36.421875" style="0" customWidth="1"/>
    <col min="4" max="4" width="10.57421875" style="0" customWidth="1"/>
  </cols>
  <sheetData>
    <row r="2" spans="1:4" ht="30">
      <c r="A2" s="42" t="s">
        <v>64</v>
      </c>
      <c r="B2" s="43" t="s">
        <v>23</v>
      </c>
      <c r="C2" s="44" t="s">
        <v>54</v>
      </c>
      <c r="D2" s="43" t="s">
        <v>65</v>
      </c>
    </row>
    <row r="3" spans="1:4" ht="15">
      <c r="A3" s="102" t="s">
        <v>81</v>
      </c>
      <c r="B3" s="43">
        <v>1</v>
      </c>
      <c r="C3" s="67" t="s">
        <v>137</v>
      </c>
      <c r="D3" s="68">
        <v>7</v>
      </c>
    </row>
    <row r="4" spans="1:4" ht="15">
      <c r="A4" s="103"/>
      <c r="B4" s="43">
        <v>2</v>
      </c>
      <c r="C4" s="69" t="s">
        <v>138</v>
      </c>
      <c r="D4" s="70">
        <v>12</v>
      </c>
    </row>
    <row r="5" spans="1:4" ht="15">
      <c r="A5" s="103"/>
      <c r="B5" s="43">
        <v>3</v>
      </c>
      <c r="C5" s="71" t="s">
        <v>139</v>
      </c>
      <c r="D5" s="72">
        <v>16</v>
      </c>
    </row>
    <row r="6" spans="1:4" ht="15">
      <c r="A6" s="103"/>
      <c r="B6" s="43">
        <v>4</v>
      </c>
      <c r="C6" s="71" t="s">
        <v>140</v>
      </c>
      <c r="D6" s="72">
        <v>15</v>
      </c>
    </row>
    <row r="7" spans="1:4" ht="15">
      <c r="A7" s="103"/>
      <c r="B7" s="43">
        <v>5</v>
      </c>
      <c r="C7" s="71" t="s">
        <v>141</v>
      </c>
      <c r="D7" s="72">
        <v>15</v>
      </c>
    </row>
    <row r="8" spans="1:4" ht="15">
      <c r="A8" s="104"/>
      <c r="B8" s="43">
        <v>6</v>
      </c>
      <c r="C8" s="71" t="s">
        <v>142</v>
      </c>
      <c r="D8" s="72">
        <v>15</v>
      </c>
    </row>
    <row r="9" spans="1:4" ht="15">
      <c r="A9" s="102" t="s">
        <v>66</v>
      </c>
      <c r="B9" s="10">
        <v>1</v>
      </c>
      <c r="C9" s="58" t="s">
        <v>120</v>
      </c>
      <c r="D9" s="58">
        <v>14</v>
      </c>
    </row>
    <row r="10" spans="1:4" ht="15">
      <c r="A10" s="103"/>
      <c r="B10" s="10">
        <v>2</v>
      </c>
      <c r="C10" s="58" t="s">
        <v>121</v>
      </c>
      <c r="D10" s="58">
        <v>11</v>
      </c>
    </row>
    <row r="11" spans="1:4" ht="15">
      <c r="A11" s="103"/>
      <c r="B11" s="10">
        <v>3</v>
      </c>
      <c r="C11" s="58" t="s">
        <v>122</v>
      </c>
      <c r="D11" s="58">
        <v>13</v>
      </c>
    </row>
    <row r="12" spans="1:4" ht="15">
      <c r="A12" s="103"/>
      <c r="B12" s="10">
        <v>4</v>
      </c>
      <c r="C12" s="58" t="s">
        <v>123</v>
      </c>
      <c r="D12" s="58">
        <v>14</v>
      </c>
    </row>
    <row r="13" spans="1:4" ht="15">
      <c r="A13" s="103"/>
      <c r="B13" s="10">
        <v>5</v>
      </c>
      <c r="C13" s="66" t="s">
        <v>124</v>
      </c>
      <c r="D13" s="66">
        <v>10</v>
      </c>
    </row>
    <row r="14" spans="1:4" ht="15">
      <c r="A14" s="103"/>
      <c r="B14" s="10">
        <v>6</v>
      </c>
      <c r="C14" s="66" t="s">
        <v>125</v>
      </c>
      <c r="D14" s="66">
        <v>9</v>
      </c>
    </row>
    <row r="15" spans="1:4" ht="15">
      <c r="A15" s="103"/>
      <c r="B15" s="10">
        <v>7</v>
      </c>
      <c r="C15" s="58" t="s">
        <v>126</v>
      </c>
      <c r="D15" s="58">
        <v>11</v>
      </c>
    </row>
    <row r="16" spans="1:4" ht="15">
      <c r="A16" s="103"/>
      <c r="B16" s="10">
        <v>8</v>
      </c>
      <c r="C16" s="58" t="s">
        <v>127</v>
      </c>
      <c r="D16" s="58">
        <v>12</v>
      </c>
    </row>
    <row r="17" spans="1:4" ht="15">
      <c r="A17" s="103"/>
      <c r="B17" s="10">
        <v>9</v>
      </c>
      <c r="C17" s="58" t="s">
        <v>128</v>
      </c>
      <c r="D17" s="58">
        <v>14</v>
      </c>
    </row>
    <row r="18" spans="1:4" ht="15">
      <c r="A18" s="103"/>
      <c r="B18" s="10">
        <v>10</v>
      </c>
      <c r="C18" s="66" t="s">
        <v>129</v>
      </c>
      <c r="D18" s="66">
        <v>10</v>
      </c>
    </row>
    <row r="19" spans="1:4" ht="15">
      <c r="A19" s="103"/>
      <c r="B19" s="10">
        <v>11</v>
      </c>
      <c r="C19" s="58" t="s">
        <v>130</v>
      </c>
      <c r="D19" s="58">
        <v>12</v>
      </c>
    </row>
    <row r="20" spans="1:4" ht="15">
      <c r="A20" s="103"/>
      <c r="B20" s="10">
        <v>12</v>
      </c>
      <c r="C20" s="56" t="s">
        <v>131</v>
      </c>
      <c r="D20" s="56">
        <v>16</v>
      </c>
    </row>
    <row r="21" spans="1:4" ht="15">
      <c r="A21" s="103"/>
      <c r="B21" s="10">
        <v>13</v>
      </c>
      <c r="C21" s="56" t="s">
        <v>132</v>
      </c>
      <c r="D21" s="56">
        <v>15</v>
      </c>
    </row>
    <row r="22" spans="1:4" ht="15">
      <c r="A22" s="103"/>
      <c r="B22" s="10">
        <v>14</v>
      </c>
      <c r="C22" s="56" t="s">
        <v>133</v>
      </c>
      <c r="D22" s="56">
        <v>16</v>
      </c>
    </row>
    <row r="23" spans="1:4" ht="15">
      <c r="A23" s="103"/>
      <c r="B23" s="10">
        <v>15</v>
      </c>
      <c r="C23" s="56" t="s">
        <v>134</v>
      </c>
      <c r="D23" s="56">
        <v>16</v>
      </c>
    </row>
    <row r="24" spans="1:4" ht="15">
      <c r="A24" s="103"/>
      <c r="B24" s="10">
        <v>16</v>
      </c>
      <c r="C24" s="56" t="s">
        <v>135</v>
      </c>
      <c r="D24" s="56">
        <v>16</v>
      </c>
    </row>
    <row r="25" spans="1:4" ht="15">
      <c r="A25" s="104"/>
      <c r="B25" s="10">
        <v>17</v>
      </c>
      <c r="C25" s="56" t="s">
        <v>136</v>
      </c>
      <c r="D25" s="56">
        <v>15</v>
      </c>
    </row>
    <row r="26" spans="1:4" ht="15">
      <c r="A26" s="105" t="s">
        <v>67</v>
      </c>
      <c r="B26" s="10">
        <v>1</v>
      </c>
      <c r="C26" s="58" t="s">
        <v>143</v>
      </c>
      <c r="D26" s="58">
        <v>11</v>
      </c>
    </row>
    <row r="27" spans="1:4" ht="15">
      <c r="A27" s="106"/>
      <c r="B27" s="10">
        <v>2</v>
      </c>
      <c r="C27" s="66" t="s">
        <v>144</v>
      </c>
      <c r="D27" s="66">
        <v>5</v>
      </c>
    </row>
    <row r="28" spans="1:4" ht="15">
      <c r="A28" s="106"/>
      <c r="B28" s="10">
        <v>3</v>
      </c>
      <c r="C28" s="66" t="s">
        <v>145</v>
      </c>
      <c r="D28" s="66">
        <v>5</v>
      </c>
    </row>
    <row r="29" spans="1:4" ht="15">
      <c r="A29" s="106"/>
      <c r="B29" s="10">
        <v>4</v>
      </c>
      <c r="C29" s="58" t="s">
        <v>146</v>
      </c>
      <c r="D29" s="58">
        <v>13</v>
      </c>
    </row>
    <row r="30" spans="1:4" ht="15">
      <c r="A30" s="106"/>
      <c r="B30" s="10">
        <v>5</v>
      </c>
      <c r="C30" s="58" t="s">
        <v>147</v>
      </c>
      <c r="D30" s="58">
        <v>11</v>
      </c>
    </row>
    <row r="31" spans="1:4" ht="15">
      <c r="A31" s="106"/>
      <c r="B31" s="10">
        <v>6</v>
      </c>
      <c r="C31" s="66" t="s">
        <v>148</v>
      </c>
      <c r="D31" s="66">
        <v>7</v>
      </c>
    </row>
    <row r="32" spans="1:4" ht="15">
      <c r="A32" s="106"/>
      <c r="B32" s="10">
        <v>7</v>
      </c>
      <c r="C32" s="66" t="s">
        <v>149</v>
      </c>
      <c r="D32" s="66">
        <v>8</v>
      </c>
    </row>
    <row r="33" spans="1:4" ht="15">
      <c r="A33" s="106"/>
      <c r="B33" s="10">
        <v>8</v>
      </c>
      <c r="C33" s="56" t="s">
        <v>150</v>
      </c>
      <c r="D33" s="56">
        <v>16</v>
      </c>
    </row>
    <row r="34" spans="1:4" ht="15">
      <c r="A34" s="106"/>
      <c r="B34" s="10">
        <v>9</v>
      </c>
      <c r="C34" s="56" t="s">
        <v>151</v>
      </c>
      <c r="D34" s="56">
        <v>16</v>
      </c>
    </row>
    <row r="35" spans="1:4" ht="15">
      <c r="A35" s="106"/>
      <c r="B35" s="10">
        <v>10</v>
      </c>
      <c r="C35" s="56" t="s">
        <v>152</v>
      </c>
      <c r="D35" s="56">
        <v>15</v>
      </c>
    </row>
    <row r="36" spans="1:4" ht="15">
      <c r="A36" s="106"/>
      <c r="B36" s="10">
        <v>11</v>
      </c>
      <c r="C36" s="56" t="s">
        <v>153</v>
      </c>
      <c r="D36" s="56">
        <v>15</v>
      </c>
    </row>
    <row r="37" spans="1:4" ht="15">
      <c r="A37" s="106"/>
      <c r="B37" s="10">
        <v>12</v>
      </c>
      <c r="C37" s="56" t="s">
        <v>154</v>
      </c>
      <c r="D37" s="56">
        <v>15</v>
      </c>
    </row>
    <row r="38" spans="1:4" ht="15">
      <c r="A38" s="106"/>
      <c r="B38" s="10">
        <v>13</v>
      </c>
      <c r="C38" s="56" t="s">
        <v>155</v>
      </c>
      <c r="D38" s="56">
        <v>15</v>
      </c>
    </row>
    <row r="39" spans="1:4" ht="15">
      <c r="A39" s="106"/>
      <c r="B39" s="10">
        <v>14</v>
      </c>
      <c r="C39" s="56" t="s">
        <v>156</v>
      </c>
      <c r="D39" s="56">
        <v>15</v>
      </c>
    </row>
    <row r="40" spans="1:4" ht="15">
      <c r="A40" s="106"/>
      <c r="B40" s="10">
        <v>15</v>
      </c>
      <c r="C40" s="56" t="s">
        <v>157</v>
      </c>
      <c r="D40" s="56">
        <v>15</v>
      </c>
    </row>
    <row r="41" spans="1:4" ht="15">
      <c r="A41" s="108"/>
      <c r="B41" s="10">
        <v>16</v>
      </c>
      <c r="C41" s="56" t="s">
        <v>158</v>
      </c>
      <c r="D41" s="56">
        <v>15</v>
      </c>
    </row>
    <row r="42" spans="1:4" ht="15">
      <c r="A42" s="105" t="s">
        <v>68</v>
      </c>
      <c r="B42" s="10">
        <v>1</v>
      </c>
      <c r="C42" s="58" t="s">
        <v>159</v>
      </c>
      <c r="D42" s="58">
        <v>11</v>
      </c>
    </row>
    <row r="43" spans="1:4" ht="15">
      <c r="A43" s="106"/>
      <c r="B43" s="10">
        <v>2</v>
      </c>
      <c r="C43" s="58" t="s">
        <v>160</v>
      </c>
      <c r="D43" s="58">
        <v>11</v>
      </c>
    </row>
    <row r="44" spans="1:4" ht="15">
      <c r="A44" s="106"/>
      <c r="B44" s="10">
        <v>3</v>
      </c>
      <c r="C44" s="58" t="s">
        <v>161</v>
      </c>
      <c r="D44" s="58">
        <v>12</v>
      </c>
    </row>
    <row r="45" spans="1:4" ht="15">
      <c r="A45" s="106"/>
      <c r="B45" s="10">
        <v>4</v>
      </c>
      <c r="C45" s="58" t="s">
        <v>162</v>
      </c>
      <c r="D45" s="58">
        <v>12</v>
      </c>
    </row>
    <row r="46" spans="1:4" ht="15">
      <c r="A46" s="106"/>
      <c r="B46" s="10">
        <v>5</v>
      </c>
      <c r="C46" s="58" t="s">
        <v>163</v>
      </c>
      <c r="D46" s="58">
        <v>11</v>
      </c>
    </row>
    <row r="47" spans="1:4" ht="15">
      <c r="A47" s="106"/>
      <c r="B47" s="10">
        <v>6</v>
      </c>
      <c r="C47" s="66" t="s">
        <v>164</v>
      </c>
      <c r="D47" s="66">
        <v>9</v>
      </c>
    </row>
    <row r="48" spans="1:4" ht="15">
      <c r="A48" s="106"/>
      <c r="B48" s="10">
        <v>7</v>
      </c>
      <c r="C48" s="66" t="s">
        <v>165</v>
      </c>
      <c r="D48" s="66">
        <v>8</v>
      </c>
    </row>
    <row r="49" spans="1:4" ht="15">
      <c r="A49" s="106"/>
      <c r="B49" s="10">
        <v>8</v>
      </c>
      <c r="C49" s="58" t="s">
        <v>166</v>
      </c>
      <c r="D49" s="58">
        <v>14</v>
      </c>
    </row>
    <row r="50" spans="1:4" ht="15">
      <c r="A50" s="106"/>
      <c r="B50" s="10">
        <v>9</v>
      </c>
      <c r="C50" s="58" t="s">
        <v>167</v>
      </c>
      <c r="D50" s="58">
        <v>11</v>
      </c>
    </row>
    <row r="51" spans="1:4" ht="15">
      <c r="A51" s="106"/>
      <c r="B51" s="10">
        <v>10</v>
      </c>
      <c r="C51" s="66" t="s">
        <v>168</v>
      </c>
      <c r="D51" s="66">
        <v>4</v>
      </c>
    </row>
    <row r="52" spans="1:4" ht="15">
      <c r="A52" s="106"/>
      <c r="B52" s="10">
        <v>11</v>
      </c>
      <c r="C52" s="58" t="s">
        <v>169</v>
      </c>
      <c r="D52" s="58">
        <v>11</v>
      </c>
    </row>
    <row r="53" spans="1:4" ht="15">
      <c r="A53" s="106"/>
      <c r="B53" s="10">
        <v>12</v>
      </c>
      <c r="C53" s="58" t="s">
        <v>170</v>
      </c>
      <c r="D53" s="58">
        <v>11</v>
      </c>
    </row>
    <row r="54" spans="1:4" ht="15">
      <c r="A54" s="106"/>
      <c r="B54" s="10">
        <v>13</v>
      </c>
      <c r="C54" s="58" t="s">
        <v>171</v>
      </c>
      <c r="D54" s="58">
        <v>12</v>
      </c>
    </row>
    <row r="55" spans="1:4" ht="15">
      <c r="A55" s="106"/>
      <c r="B55" s="10">
        <v>14</v>
      </c>
      <c r="C55" s="58" t="s">
        <v>172</v>
      </c>
      <c r="D55" s="58">
        <v>14</v>
      </c>
    </row>
    <row r="56" spans="1:4" ht="15">
      <c r="A56" s="106"/>
      <c r="B56" s="10">
        <v>15</v>
      </c>
      <c r="C56" s="56" t="s">
        <v>173</v>
      </c>
      <c r="D56" s="56">
        <v>15</v>
      </c>
    </row>
    <row r="57" spans="1:4" ht="15">
      <c r="A57" s="106"/>
      <c r="B57" s="10">
        <v>16</v>
      </c>
      <c r="C57" s="56" t="s">
        <v>174</v>
      </c>
      <c r="D57" s="56">
        <v>15</v>
      </c>
    </row>
    <row r="58" spans="1:4" ht="15">
      <c r="A58" s="106"/>
      <c r="B58" s="10">
        <v>17</v>
      </c>
      <c r="C58" s="56" t="s">
        <v>175</v>
      </c>
      <c r="D58" s="56">
        <v>15</v>
      </c>
    </row>
    <row r="59" spans="1:4" ht="15">
      <c r="A59" s="106"/>
      <c r="B59" s="10">
        <v>18</v>
      </c>
      <c r="C59" s="56" t="s">
        <v>176</v>
      </c>
      <c r="D59" s="56">
        <v>15</v>
      </c>
    </row>
    <row r="60" spans="1:4" ht="15">
      <c r="A60" s="106"/>
      <c r="B60" s="10">
        <v>19</v>
      </c>
      <c r="C60" s="56" t="s">
        <v>177</v>
      </c>
      <c r="D60" s="56">
        <v>16</v>
      </c>
    </row>
    <row r="61" spans="1:4" ht="15">
      <c r="A61" s="106"/>
      <c r="B61" s="10">
        <v>20</v>
      </c>
      <c r="C61" s="56" t="s">
        <v>178</v>
      </c>
      <c r="D61" s="56">
        <v>15</v>
      </c>
    </row>
    <row r="62" spans="1:5" ht="15">
      <c r="A62" s="108"/>
      <c r="B62" s="10">
        <v>21</v>
      </c>
      <c r="C62" s="56" t="s">
        <v>180</v>
      </c>
      <c r="D62" s="56">
        <v>5</v>
      </c>
      <c r="E62" t="s">
        <v>80</v>
      </c>
    </row>
    <row r="63" spans="1:4" ht="15">
      <c r="A63" s="105" t="s">
        <v>69</v>
      </c>
      <c r="B63" s="10">
        <v>1</v>
      </c>
      <c r="C63" s="66" t="s">
        <v>201</v>
      </c>
      <c r="D63" s="66">
        <v>8</v>
      </c>
    </row>
    <row r="64" spans="1:4" ht="15">
      <c r="A64" s="106"/>
      <c r="B64" s="10">
        <v>2</v>
      </c>
      <c r="C64" s="58" t="s">
        <v>202</v>
      </c>
      <c r="D64" s="58">
        <v>13</v>
      </c>
    </row>
    <row r="65" spans="1:4" ht="15">
      <c r="A65" s="106"/>
      <c r="B65" s="10">
        <v>3</v>
      </c>
      <c r="C65" s="58" t="s">
        <v>203</v>
      </c>
      <c r="D65" s="58">
        <v>12</v>
      </c>
    </row>
    <row r="66" spans="1:4" ht="15">
      <c r="A66" s="106"/>
      <c r="B66" s="10">
        <v>4</v>
      </c>
      <c r="C66" s="58" t="s">
        <v>204</v>
      </c>
      <c r="D66" s="58">
        <v>13</v>
      </c>
    </row>
    <row r="67" spans="1:4" ht="15">
      <c r="A67" s="106"/>
      <c r="B67" s="10">
        <v>5</v>
      </c>
      <c r="C67" s="66" t="s">
        <v>205</v>
      </c>
      <c r="D67" s="66">
        <v>10</v>
      </c>
    </row>
    <row r="68" spans="1:4" ht="15">
      <c r="A68" s="106"/>
      <c r="B68" s="10">
        <v>6</v>
      </c>
      <c r="C68" s="58" t="s">
        <v>206</v>
      </c>
      <c r="D68" s="58">
        <v>11</v>
      </c>
    </row>
    <row r="69" spans="1:4" ht="15">
      <c r="A69" s="106"/>
      <c r="B69" s="10">
        <v>7</v>
      </c>
      <c r="C69" s="66" t="s">
        <v>207</v>
      </c>
      <c r="D69" s="66">
        <v>9</v>
      </c>
    </row>
    <row r="70" spans="1:4" ht="15">
      <c r="A70" s="106"/>
      <c r="B70" s="10">
        <v>8</v>
      </c>
      <c r="C70" s="56" t="s">
        <v>208</v>
      </c>
      <c r="D70" s="56">
        <v>15</v>
      </c>
    </row>
    <row r="71" spans="1:4" ht="15">
      <c r="A71" s="106"/>
      <c r="B71" s="10">
        <v>9</v>
      </c>
      <c r="C71" s="56" t="s">
        <v>209</v>
      </c>
      <c r="D71" s="56">
        <v>16</v>
      </c>
    </row>
    <row r="72" spans="1:4" ht="15">
      <c r="A72" s="106"/>
      <c r="B72" s="10">
        <v>10</v>
      </c>
      <c r="C72" s="56" t="s">
        <v>210</v>
      </c>
      <c r="D72" s="56">
        <v>15</v>
      </c>
    </row>
    <row r="73" spans="1:4" ht="15">
      <c r="A73" s="106"/>
      <c r="B73" s="10">
        <v>11</v>
      </c>
      <c r="C73" s="56" t="s">
        <v>211</v>
      </c>
      <c r="D73" s="56">
        <v>16</v>
      </c>
    </row>
    <row r="74" spans="1:4" ht="15">
      <c r="A74" s="106"/>
      <c r="B74" s="10">
        <v>12</v>
      </c>
      <c r="C74" s="56" t="s">
        <v>212</v>
      </c>
      <c r="D74" s="56">
        <v>16</v>
      </c>
    </row>
    <row r="75" spans="1:4" ht="15">
      <c r="A75" s="106"/>
      <c r="B75" s="10">
        <v>13</v>
      </c>
      <c r="C75" s="56" t="s">
        <v>213</v>
      </c>
      <c r="D75" s="56">
        <v>16</v>
      </c>
    </row>
    <row r="76" spans="1:4" ht="15">
      <c r="A76" s="106"/>
      <c r="B76" s="10">
        <v>14</v>
      </c>
      <c r="C76" s="56" t="s">
        <v>214</v>
      </c>
      <c r="D76" s="56">
        <v>16</v>
      </c>
    </row>
    <row r="77" spans="1:4" ht="15">
      <c r="A77" s="106"/>
      <c r="B77" s="10">
        <v>15</v>
      </c>
      <c r="C77" s="56" t="s">
        <v>215</v>
      </c>
      <c r="D77" s="56">
        <v>16</v>
      </c>
    </row>
    <row r="78" spans="1:4" ht="15">
      <c r="A78" s="106"/>
      <c r="B78" s="10">
        <v>16</v>
      </c>
      <c r="C78" s="56" t="s">
        <v>216</v>
      </c>
      <c r="D78" s="56">
        <v>15</v>
      </c>
    </row>
    <row r="79" spans="1:4" ht="15">
      <c r="A79" s="106"/>
      <c r="B79" s="10">
        <v>17</v>
      </c>
      <c r="C79" s="56" t="s">
        <v>217</v>
      </c>
      <c r="D79" s="56">
        <v>16</v>
      </c>
    </row>
    <row r="80" spans="1:4" ht="15">
      <c r="A80" s="106"/>
      <c r="B80" s="10">
        <v>18</v>
      </c>
      <c r="C80" s="56" t="s">
        <v>218</v>
      </c>
      <c r="D80" s="56">
        <v>16</v>
      </c>
    </row>
    <row r="81" spans="1:4" ht="15">
      <c r="A81" s="106"/>
      <c r="B81" s="10">
        <v>19</v>
      </c>
      <c r="C81" s="56" t="s">
        <v>219</v>
      </c>
      <c r="D81" s="56">
        <v>16</v>
      </c>
    </row>
    <row r="82" spans="1:4" ht="15">
      <c r="A82" s="106"/>
      <c r="B82" s="10">
        <v>20</v>
      </c>
      <c r="C82" s="56" t="s">
        <v>220</v>
      </c>
      <c r="D82" s="56">
        <v>15</v>
      </c>
    </row>
    <row r="83" spans="1:4" ht="15">
      <c r="A83" s="106"/>
      <c r="B83" s="10">
        <v>21</v>
      </c>
      <c r="C83" s="56" t="s">
        <v>221</v>
      </c>
      <c r="D83" s="56">
        <v>16</v>
      </c>
    </row>
    <row r="84" spans="1:4" ht="15">
      <c r="A84" s="107" t="s">
        <v>70</v>
      </c>
      <c r="B84" s="10">
        <v>1</v>
      </c>
      <c r="C84" s="58" t="s">
        <v>241</v>
      </c>
      <c r="D84" s="58">
        <v>11</v>
      </c>
    </row>
    <row r="85" spans="1:4" ht="15">
      <c r="A85" s="107"/>
      <c r="B85" s="10">
        <v>2</v>
      </c>
      <c r="C85" s="58" t="s">
        <v>242</v>
      </c>
      <c r="D85" s="58">
        <v>12</v>
      </c>
    </row>
    <row r="86" spans="1:4" ht="15">
      <c r="A86" s="107"/>
      <c r="B86" s="10">
        <v>3</v>
      </c>
      <c r="C86" s="58" t="s">
        <v>243</v>
      </c>
      <c r="D86" s="58">
        <v>11</v>
      </c>
    </row>
    <row r="87" spans="1:4" ht="15">
      <c r="A87" s="107"/>
      <c r="B87" s="10">
        <v>4</v>
      </c>
      <c r="C87" s="66" t="s">
        <v>244</v>
      </c>
      <c r="D87" s="66">
        <v>3</v>
      </c>
    </row>
    <row r="88" spans="1:4" ht="15">
      <c r="A88" s="107"/>
      <c r="B88" s="10">
        <v>5</v>
      </c>
      <c r="C88" s="58" t="s">
        <v>245</v>
      </c>
      <c r="D88" s="58">
        <v>14</v>
      </c>
    </row>
    <row r="89" spans="1:4" ht="15">
      <c r="A89" s="107"/>
      <c r="B89" s="10">
        <v>6</v>
      </c>
      <c r="C89" s="58" t="s">
        <v>246</v>
      </c>
      <c r="D89" s="58">
        <v>14</v>
      </c>
    </row>
    <row r="90" spans="1:4" ht="15">
      <c r="A90" s="107"/>
      <c r="B90" s="10">
        <v>7</v>
      </c>
      <c r="C90" s="58" t="s">
        <v>247</v>
      </c>
      <c r="D90" s="58">
        <v>13</v>
      </c>
    </row>
    <row r="91" spans="1:4" ht="15">
      <c r="A91" s="107"/>
      <c r="B91" s="10">
        <v>8</v>
      </c>
      <c r="C91" s="58" t="s">
        <v>248</v>
      </c>
      <c r="D91" s="58">
        <v>13</v>
      </c>
    </row>
    <row r="92" spans="1:4" ht="15">
      <c r="A92" s="107"/>
      <c r="B92" s="10">
        <v>9</v>
      </c>
      <c r="C92" s="58" t="s">
        <v>249</v>
      </c>
      <c r="D92" s="58">
        <v>12</v>
      </c>
    </row>
    <row r="93" spans="1:4" ht="15">
      <c r="A93" s="107"/>
      <c r="B93" s="10">
        <v>10</v>
      </c>
      <c r="C93" s="66" t="s">
        <v>250</v>
      </c>
      <c r="D93" s="66">
        <v>10</v>
      </c>
    </row>
    <row r="94" spans="1:4" ht="15">
      <c r="A94" s="107"/>
      <c r="B94" s="10">
        <v>11</v>
      </c>
      <c r="C94" s="58" t="s">
        <v>251</v>
      </c>
      <c r="D94" s="58">
        <v>12</v>
      </c>
    </row>
    <row r="95" spans="1:4" ht="15">
      <c r="A95" s="107"/>
      <c r="B95" s="10">
        <v>12</v>
      </c>
      <c r="C95" s="66" t="s">
        <v>252</v>
      </c>
      <c r="D95" s="66">
        <v>10</v>
      </c>
    </row>
    <row r="96" spans="1:4" ht="15">
      <c r="A96" s="107"/>
      <c r="B96" s="10">
        <v>13</v>
      </c>
      <c r="C96" s="66" t="s">
        <v>253</v>
      </c>
      <c r="D96" s="66">
        <v>7</v>
      </c>
    </row>
    <row r="97" spans="1:4" ht="15">
      <c r="A97" s="107"/>
      <c r="B97" s="10">
        <v>14</v>
      </c>
      <c r="C97" s="56" t="s">
        <v>254</v>
      </c>
      <c r="D97" s="56">
        <v>16</v>
      </c>
    </row>
    <row r="98" spans="1:4" ht="15">
      <c r="A98" s="107"/>
      <c r="B98" s="10">
        <v>15</v>
      </c>
      <c r="C98" s="56" t="s">
        <v>255</v>
      </c>
      <c r="D98" s="56">
        <v>15</v>
      </c>
    </row>
    <row r="99" spans="1:4" ht="15">
      <c r="A99" s="107"/>
      <c r="B99" s="10">
        <v>16</v>
      </c>
      <c r="C99" s="56" t="s">
        <v>256</v>
      </c>
      <c r="D99" s="56">
        <v>15</v>
      </c>
    </row>
    <row r="100" spans="1:4" ht="15">
      <c r="A100" s="107"/>
      <c r="B100" s="10">
        <v>17</v>
      </c>
      <c r="C100" s="56" t="s">
        <v>257</v>
      </c>
      <c r="D100" s="56">
        <v>16</v>
      </c>
    </row>
    <row r="101" spans="1:4" ht="15">
      <c r="A101" s="107"/>
      <c r="B101" s="10">
        <v>18</v>
      </c>
      <c r="C101" s="56" t="s">
        <v>258</v>
      </c>
      <c r="D101" s="56">
        <v>16</v>
      </c>
    </row>
    <row r="102" spans="1:4" ht="15">
      <c r="A102" s="102" t="s">
        <v>71</v>
      </c>
      <c r="B102" s="10">
        <v>1</v>
      </c>
      <c r="C102" s="58" t="s">
        <v>222</v>
      </c>
      <c r="D102" s="58">
        <v>13</v>
      </c>
    </row>
    <row r="103" spans="1:4" ht="15">
      <c r="A103" s="103"/>
      <c r="B103" s="10">
        <v>2</v>
      </c>
      <c r="C103" s="58" t="s">
        <v>223</v>
      </c>
      <c r="D103" s="58">
        <v>12</v>
      </c>
    </row>
    <row r="104" spans="1:4" ht="15">
      <c r="A104" s="103"/>
      <c r="B104" s="10">
        <v>3</v>
      </c>
      <c r="C104" s="58" t="s">
        <v>224</v>
      </c>
      <c r="D104" s="58">
        <v>12</v>
      </c>
    </row>
    <row r="105" spans="1:4" ht="15">
      <c r="A105" s="103"/>
      <c r="B105" s="10">
        <v>4</v>
      </c>
      <c r="C105" s="66" t="s">
        <v>225</v>
      </c>
      <c r="D105" s="66">
        <v>9</v>
      </c>
    </row>
    <row r="106" spans="1:4" ht="15">
      <c r="A106" s="103"/>
      <c r="B106" s="10">
        <v>5</v>
      </c>
      <c r="C106" s="66" t="s">
        <v>226</v>
      </c>
      <c r="D106" s="66">
        <v>10</v>
      </c>
    </row>
    <row r="107" spans="1:4" ht="15">
      <c r="A107" s="103"/>
      <c r="B107" s="10">
        <v>6</v>
      </c>
      <c r="C107" s="58" t="s">
        <v>227</v>
      </c>
      <c r="D107" s="58">
        <v>12</v>
      </c>
    </row>
    <row r="108" spans="1:4" ht="15">
      <c r="A108" s="103"/>
      <c r="B108" s="10">
        <v>7</v>
      </c>
      <c r="C108" s="58" t="s">
        <v>228</v>
      </c>
      <c r="D108" s="58">
        <v>14</v>
      </c>
    </row>
    <row r="109" spans="1:4" ht="15">
      <c r="A109" s="103"/>
      <c r="B109" s="10">
        <v>8</v>
      </c>
      <c r="C109" s="66" t="s">
        <v>229</v>
      </c>
      <c r="D109" s="66">
        <v>8</v>
      </c>
    </row>
    <row r="110" spans="1:4" ht="15">
      <c r="A110" s="103"/>
      <c r="B110" s="10">
        <v>9</v>
      </c>
      <c r="C110" s="58" t="s">
        <v>230</v>
      </c>
      <c r="D110" s="58">
        <v>13</v>
      </c>
    </row>
    <row r="111" spans="1:4" ht="15">
      <c r="A111" s="103"/>
      <c r="B111" s="10">
        <v>10</v>
      </c>
      <c r="C111" s="66" t="s">
        <v>231</v>
      </c>
      <c r="D111" s="66">
        <v>10</v>
      </c>
    </row>
    <row r="112" spans="1:4" ht="15">
      <c r="A112" s="103"/>
      <c r="B112" s="10">
        <v>11</v>
      </c>
      <c r="C112" s="66" t="s">
        <v>232</v>
      </c>
      <c r="D112" s="66">
        <v>4</v>
      </c>
    </row>
    <row r="113" spans="1:4" ht="15">
      <c r="A113" s="103"/>
      <c r="B113" s="10">
        <v>12</v>
      </c>
      <c r="C113" s="58" t="s">
        <v>233</v>
      </c>
      <c r="D113" s="58">
        <v>14</v>
      </c>
    </row>
    <row r="114" spans="1:4" ht="15">
      <c r="A114" s="103"/>
      <c r="B114" s="10">
        <v>13</v>
      </c>
      <c r="C114" s="66" t="s">
        <v>234</v>
      </c>
      <c r="D114" s="66">
        <v>6</v>
      </c>
    </row>
    <row r="115" spans="1:4" ht="15">
      <c r="A115" s="103"/>
      <c r="B115" s="10">
        <v>14</v>
      </c>
      <c r="C115" s="58" t="s">
        <v>235</v>
      </c>
      <c r="D115" s="58">
        <v>14</v>
      </c>
    </row>
    <row r="116" spans="1:4" ht="15">
      <c r="A116" s="103"/>
      <c r="B116" s="10">
        <v>15</v>
      </c>
      <c r="C116" s="66" t="s">
        <v>236</v>
      </c>
      <c r="D116" s="66">
        <v>6</v>
      </c>
    </row>
    <row r="117" spans="1:4" ht="15">
      <c r="A117" s="103"/>
      <c r="B117" s="10">
        <v>16</v>
      </c>
      <c r="C117" s="56" t="s">
        <v>237</v>
      </c>
      <c r="D117" s="56">
        <v>15</v>
      </c>
    </row>
    <row r="118" spans="1:4" ht="15">
      <c r="A118" s="103"/>
      <c r="B118" s="10">
        <v>17</v>
      </c>
      <c r="C118" s="56" t="s">
        <v>238</v>
      </c>
      <c r="D118" s="56">
        <v>15</v>
      </c>
    </row>
    <row r="119" spans="1:4" ht="15">
      <c r="A119" s="103"/>
      <c r="B119" s="10">
        <v>18</v>
      </c>
      <c r="C119" s="56" t="s">
        <v>239</v>
      </c>
      <c r="D119" s="56">
        <v>15</v>
      </c>
    </row>
    <row r="120" spans="1:4" ht="15">
      <c r="A120" s="103"/>
      <c r="B120" s="10">
        <v>19</v>
      </c>
      <c r="C120" s="56" t="s">
        <v>240</v>
      </c>
      <c r="D120" s="56">
        <v>16</v>
      </c>
    </row>
    <row r="121" spans="1:4" ht="15">
      <c r="A121" s="102" t="s">
        <v>72</v>
      </c>
      <c r="B121" s="45">
        <v>1</v>
      </c>
      <c r="C121" s="62" t="s">
        <v>98</v>
      </c>
      <c r="D121" s="62">
        <v>11</v>
      </c>
    </row>
    <row r="122" spans="1:6" ht="15">
      <c r="A122" s="103"/>
      <c r="B122" s="45">
        <v>2</v>
      </c>
      <c r="C122" s="62" t="s">
        <v>99</v>
      </c>
      <c r="D122" s="62">
        <v>7</v>
      </c>
      <c r="F122" t="s">
        <v>113</v>
      </c>
    </row>
    <row r="123" spans="1:6" ht="15">
      <c r="A123" s="103"/>
      <c r="B123" s="45">
        <v>3</v>
      </c>
      <c r="C123" s="55" t="s">
        <v>100</v>
      </c>
      <c r="D123" s="55">
        <v>13</v>
      </c>
      <c r="F123" t="s">
        <v>112</v>
      </c>
    </row>
    <row r="124" spans="1:4" ht="15">
      <c r="A124" s="103"/>
      <c r="B124" s="45">
        <v>4</v>
      </c>
      <c r="C124" s="55" t="s">
        <v>101</v>
      </c>
      <c r="D124" s="55">
        <v>13</v>
      </c>
    </row>
    <row r="125" spans="1:6" ht="15">
      <c r="A125" s="103"/>
      <c r="B125" s="45">
        <v>5</v>
      </c>
      <c r="C125" s="62" t="s">
        <v>102</v>
      </c>
      <c r="D125" s="62">
        <v>11</v>
      </c>
      <c r="F125" t="s">
        <v>113</v>
      </c>
    </row>
    <row r="126" spans="1:6" ht="15">
      <c r="A126" s="103"/>
      <c r="B126" s="45">
        <v>6</v>
      </c>
      <c r="C126" s="54" t="s">
        <v>103</v>
      </c>
      <c r="D126" s="54">
        <v>16</v>
      </c>
      <c r="F126" t="s">
        <v>112</v>
      </c>
    </row>
    <row r="127" spans="1:6" ht="15">
      <c r="A127" s="103"/>
      <c r="B127" s="45">
        <v>7</v>
      </c>
      <c r="C127" s="54" t="s">
        <v>104</v>
      </c>
      <c r="D127" s="54">
        <v>15</v>
      </c>
      <c r="F127" t="s">
        <v>112</v>
      </c>
    </row>
    <row r="128" spans="1:4" ht="15">
      <c r="A128" s="103"/>
      <c r="B128" s="45">
        <v>8</v>
      </c>
      <c r="C128" s="54" t="s">
        <v>105</v>
      </c>
      <c r="D128" s="54">
        <v>16</v>
      </c>
    </row>
    <row r="129" spans="1:6" ht="15">
      <c r="A129" s="103"/>
      <c r="B129" s="45">
        <v>9</v>
      </c>
      <c r="C129" s="54" t="s">
        <v>106</v>
      </c>
      <c r="D129" s="54">
        <v>15</v>
      </c>
      <c r="F129" t="s">
        <v>112</v>
      </c>
    </row>
    <row r="130" spans="1:4" ht="15">
      <c r="A130" s="103"/>
      <c r="B130" s="45">
        <v>10</v>
      </c>
      <c r="C130" s="54" t="s">
        <v>107</v>
      </c>
      <c r="D130" s="54">
        <v>15</v>
      </c>
    </row>
    <row r="131" spans="1:4" ht="15">
      <c r="A131" s="103"/>
      <c r="B131" s="45">
        <v>11</v>
      </c>
      <c r="C131" s="54" t="s">
        <v>108</v>
      </c>
      <c r="D131" s="54">
        <v>15</v>
      </c>
    </row>
    <row r="132" spans="1:6" ht="15">
      <c r="A132" s="103"/>
      <c r="B132" s="45">
        <v>12</v>
      </c>
      <c r="C132" s="54" t="s">
        <v>109</v>
      </c>
      <c r="D132" s="54">
        <v>16</v>
      </c>
      <c r="F132" t="s">
        <v>112</v>
      </c>
    </row>
    <row r="133" spans="1:4" ht="15">
      <c r="A133" s="103"/>
      <c r="B133" s="45">
        <v>13</v>
      </c>
      <c r="C133" s="54" t="s">
        <v>110</v>
      </c>
      <c r="D133" s="54">
        <v>15</v>
      </c>
    </row>
    <row r="134" spans="1:5" ht="15">
      <c r="A134" s="104"/>
      <c r="B134" s="45">
        <v>14</v>
      </c>
      <c r="C134" s="54" t="s">
        <v>111</v>
      </c>
      <c r="D134" s="54">
        <v>5</v>
      </c>
      <c r="E134" t="s">
        <v>80</v>
      </c>
    </row>
    <row r="135" spans="1:4" ht="15">
      <c r="A135" s="102" t="s">
        <v>181</v>
      </c>
      <c r="B135" s="45">
        <v>1</v>
      </c>
      <c r="C135" s="55" t="s">
        <v>182</v>
      </c>
      <c r="D135" s="55">
        <v>14</v>
      </c>
    </row>
    <row r="136" spans="1:4" ht="15">
      <c r="A136" s="103"/>
      <c r="B136" s="45">
        <v>2</v>
      </c>
      <c r="C136" s="62" t="s">
        <v>183</v>
      </c>
      <c r="D136" s="62">
        <v>9</v>
      </c>
    </row>
    <row r="137" spans="1:4" ht="15">
      <c r="A137" s="103"/>
      <c r="B137" s="45">
        <v>3</v>
      </c>
      <c r="C137" s="54" t="s">
        <v>184</v>
      </c>
      <c r="D137" s="54">
        <v>15</v>
      </c>
    </row>
    <row r="138" spans="1:4" ht="15">
      <c r="A138" s="103"/>
      <c r="B138" s="45">
        <v>4</v>
      </c>
      <c r="C138" s="54" t="s">
        <v>185</v>
      </c>
      <c r="D138" s="54">
        <v>16</v>
      </c>
    </row>
    <row r="139" spans="1:4" ht="15">
      <c r="A139" s="103"/>
      <c r="B139" s="45">
        <v>5</v>
      </c>
      <c r="C139" s="54" t="s">
        <v>186</v>
      </c>
      <c r="D139" s="54">
        <v>16</v>
      </c>
    </row>
    <row r="140" spans="1:4" ht="15">
      <c r="A140" s="103"/>
      <c r="B140" s="45">
        <v>6</v>
      </c>
      <c r="C140" s="54" t="s">
        <v>187</v>
      </c>
      <c r="D140" s="54">
        <v>15</v>
      </c>
    </row>
    <row r="141" spans="1:4" ht="15">
      <c r="A141" s="103"/>
      <c r="B141" s="45">
        <v>7</v>
      </c>
      <c r="C141" s="54" t="s">
        <v>188</v>
      </c>
      <c r="D141" s="54">
        <v>16</v>
      </c>
    </row>
    <row r="142" spans="1:4" ht="15">
      <c r="A142" s="103"/>
      <c r="B142" s="45">
        <v>8</v>
      </c>
      <c r="C142" s="54" t="s">
        <v>189</v>
      </c>
      <c r="D142" s="54">
        <v>15</v>
      </c>
    </row>
    <row r="143" spans="1:4" ht="15">
      <c r="A143" s="103"/>
      <c r="B143" s="45">
        <v>9</v>
      </c>
      <c r="C143" s="54" t="s">
        <v>190</v>
      </c>
      <c r="D143" s="54">
        <v>15</v>
      </c>
    </row>
    <row r="144" spans="1:5" ht="15">
      <c r="A144" s="104"/>
      <c r="B144" s="45">
        <v>10</v>
      </c>
      <c r="C144" s="54" t="s">
        <v>191</v>
      </c>
      <c r="D144" s="54">
        <v>6</v>
      </c>
      <c r="E144" t="s">
        <v>80</v>
      </c>
    </row>
    <row r="145" spans="1:4" s="47" customFormat="1" ht="15">
      <c r="A145" s="102" t="s">
        <v>60</v>
      </c>
      <c r="B145" s="10">
        <v>1</v>
      </c>
      <c r="C145" s="56" t="s">
        <v>78</v>
      </c>
      <c r="D145" s="56">
        <v>16</v>
      </c>
    </row>
    <row r="146" spans="1:5" s="47" customFormat="1" ht="15">
      <c r="A146" s="104"/>
      <c r="B146" s="46">
        <v>2</v>
      </c>
      <c r="C146" s="57" t="s">
        <v>79</v>
      </c>
      <c r="D146" s="57">
        <v>5</v>
      </c>
      <c r="E146" s="47" t="s">
        <v>80</v>
      </c>
    </row>
    <row r="147" spans="1:4" s="47" customFormat="1" ht="15">
      <c r="A147" s="102" t="s">
        <v>92</v>
      </c>
      <c r="B147" s="46">
        <v>1</v>
      </c>
      <c r="C147" s="65" t="s">
        <v>114</v>
      </c>
      <c r="D147" s="65">
        <v>13</v>
      </c>
    </row>
    <row r="148" spans="1:4" s="47" customFormat="1" ht="15">
      <c r="A148" s="103"/>
      <c r="B148" s="46">
        <v>2</v>
      </c>
      <c r="C148" s="65" t="s">
        <v>115</v>
      </c>
      <c r="D148" s="65">
        <v>13</v>
      </c>
    </row>
    <row r="149" spans="1:5" s="47" customFormat="1" ht="15">
      <c r="A149" s="103"/>
      <c r="B149" s="46">
        <v>3</v>
      </c>
      <c r="C149" s="65" t="s">
        <v>116</v>
      </c>
      <c r="D149" s="65">
        <v>4</v>
      </c>
      <c r="E149" s="47" t="s">
        <v>80</v>
      </c>
    </row>
    <row r="150" spans="1:5" s="47" customFormat="1" ht="15">
      <c r="A150" s="104"/>
      <c r="B150" s="46">
        <v>4</v>
      </c>
      <c r="C150" s="57" t="s">
        <v>117</v>
      </c>
      <c r="D150" s="57">
        <v>6</v>
      </c>
      <c r="E150" s="47" t="s">
        <v>80</v>
      </c>
    </row>
    <row r="151" spans="1:4" s="47" customFormat="1" ht="15">
      <c r="A151" s="102" t="s">
        <v>93</v>
      </c>
      <c r="B151" s="46">
        <v>1</v>
      </c>
      <c r="C151" s="57" t="s">
        <v>197</v>
      </c>
      <c r="D151" s="57">
        <v>15</v>
      </c>
    </row>
    <row r="152" spans="1:4" s="47" customFormat="1" ht="15">
      <c r="A152" s="103"/>
      <c r="B152" s="46">
        <v>2</v>
      </c>
      <c r="C152" s="57" t="s">
        <v>198</v>
      </c>
      <c r="D152" s="57">
        <v>15</v>
      </c>
    </row>
    <row r="153" spans="1:4" s="47" customFormat="1" ht="15">
      <c r="A153" s="103"/>
      <c r="B153" s="46">
        <v>3</v>
      </c>
      <c r="C153" s="57" t="s">
        <v>199</v>
      </c>
      <c r="D153" s="57">
        <v>16</v>
      </c>
    </row>
    <row r="154" spans="1:4" s="47" customFormat="1" ht="15">
      <c r="A154" s="104"/>
      <c r="B154" s="46">
        <v>4</v>
      </c>
      <c r="C154" s="57" t="s">
        <v>200</v>
      </c>
      <c r="D154" s="57">
        <v>16</v>
      </c>
    </row>
    <row r="155" spans="1:4" ht="15">
      <c r="A155" s="102" t="s">
        <v>89</v>
      </c>
      <c r="B155" s="10">
        <v>1</v>
      </c>
      <c r="C155" s="58" t="s">
        <v>96</v>
      </c>
      <c r="D155" s="58">
        <v>14</v>
      </c>
    </row>
    <row r="156" spans="1:4" ht="15">
      <c r="A156" s="104"/>
      <c r="B156" s="10">
        <v>2</v>
      </c>
      <c r="C156" s="56" t="s">
        <v>97</v>
      </c>
      <c r="D156" s="56">
        <v>15</v>
      </c>
    </row>
    <row r="157" spans="1:4" ht="15">
      <c r="A157" s="42" t="s">
        <v>74</v>
      </c>
      <c r="B157" s="10">
        <v>1</v>
      </c>
      <c r="C157" s="56" t="s">
        <v>94</v>
      </c>
      <c r="D157" s="56">
        <v>16</v>
      </c>
    </row>
    <row r="158" spans="1:4" ht="15">
      <c r="A158" s="64" t="s">
        <v>75</v>
      </c>
      <c r="B158" s="10">
        <v>1</v>
      </c>
      <c r="C158" s="56" t="s">
        <v>179</v>
      </c>
      <c r="D158" s="56">
        <v>16</v>
      </c>
    </row>
    <row r="159" spans="1:4" ht="15">
      <c r="A159" s="42" t="s">
        <v>90</v>
      </c>
      <c r="B159" s="10">
        <v>1</v>
      </c>
      <c r="C159" s="56" t="s">
        <v>95</v>
      </c>
      <c r="D159" s="56">
        <v>16</v>
      </c>
    </row>
    <row r="160" spans="1:4" ht="15">
      <c r="A160" s="42" t="s">
        <v>76</v>
      </c>
      <c r="B160" s="10">
        <v>1</v>
      </c>
      <c r="C160" s="56" t="s">
        <v>119</v>
      </c>
      <c r="D160" s="56">
        <v>15</v>
      </c>
    </row>
    <row r="161" spans="1:4" ht="15">
      <c r="A161" s="102" t="s">
        <v>91</v>
      </c>
      <c r="B161" s="10">
        <v>1</v>
      </c>
      <c r="C161" s="58" t="s">
        <v>192</v>
      </c>
      <c r="D161" s="58">
        <v>12</v>
      </c>
    </row>
    <row r="162" spans="1:4" ht="15">
      <c r="A162" s="104"/>
      <c r="B162" s="10">
        <v>2</v>
      </c>
      <c r="C162" s="56" t="s">
        <v>193</v>
      </c>
      <c r="D162" s="56">
        <v>15</v>
      </c>
    </row>
    <row r="163" spans="1:4" ht="15">
      <c r="A163" s="102" t="s">
        <v>77</v>
      </c>
      <c r="B163" s="10">
        <v>1</v>
      </c>
      <c r="C163" s="66" t="s">
        <v>194</v>
      </c>
      <c r="D163" s="66">
        <v>5</v>
      </c>
    </row>
    <row r="164" spans="1:4" ht="15">
      <c r="A164" s="103"/>
      <c r="B164" s="10">
        <v>2</v>
      </c>
      <c r="C164" s="56" t="s">
        <v>195</v>
      </c>
      <c r="D164" s="56">
        <v>16</v>
      </c>
    </row>
    <row r="165" spans="1:4" ht="15">
      <c r="A165" s="104"/>
      <c r="B165" s="10">
        <v>3</v>
      </c>
      <c r="C165" s="56" t="s">
        <v>196</v>
      </c>
      <c r="D165" s="56">
        <v>16</v>
      </c>
    </row>
  </sheetData>
  <sheetProtection/>
  <mergeCells count="15">
    <mergeCell ref="A3:A8"/>
    <mergeCell ref="A26:A41"/>
    <mergeCell ref="A42:A62"/>
    <mergeCell ref="A161:A162"/>
    <mergeCell ref="A147:A150"/>
    <mergeCell ref="A145:A146"/>
    <mergeCell ref="A155:A156"/>
    <mergeCell ref="A121:A134"/>
    <mergeCell ref="A135:A144"/>
    <mergeCell ref="A163:A165"/>
    <mergeCell ref="A151:A154"/>
    <mergeCell ref="A63:A83"/>
    <mergeCell ref="A102:A120"/>
    <mergeCell ref="A84:A101"/>
    <mergeCell ref="A9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2016-02-08T14:22:40Z</cp:lastPrinted>
  <dcterms:created xsi:type="dcterms:W3CDTF">2006-09-16T00:00:00Z</dcterms:created>
  <dcterms:modified xsi:type="dcterms:W3CDTF">2020-01-10T12:25:43Z</dcterms:modified>
  <cp:category/>
  <cp:version/>
  <cp:contentType/>
  <cp:contentStatus/>
</cp:coreProperties>
</file>